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B3805CD-A84E-48DE-8459-F980B32E789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592 SP" sheetId="1" r:id="rId1"/>
    <sheet name="104 sp hết hạn tính đến T2.2026" sheetId="2" state="hidden" r:id="rId2"/>
    <sheet name="SP hết hạn trong năm 2026" sheetId="3" state="hidden" r:id="rId3"/>
  </sheets>
  <externalReferences>
    <externalReference r:id="rId4"/>
  </externalReferences>
  <definedNames>
    <definedName name="_xlnm._FilterDatabase" localSheetId="0" hidden="1">'592 SP'!$A$3:$J$599</definedName>
    <definedName name="_xlnm.Print_Area" localSheetId="0">'592 SP'!$A$1:$J$599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I598" i="1" l="1"/>
  <c r="I599" i="1"/>
  <c r="I597" i="1"/>
  <c r="F622" i="1"/>
  <c r="F607" i="1" l="1"/>
  <c r="A5" i="1"/>
  <c r="A6" i="3" l="1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H112" i="2"/>
  <c r="H111" i="2"/>
  <c r="H110" i="2"/>
  <c r="H109" i="2"/>
  <c r="G27" i="2"/>
  <c r="F27" i="2"/>
  <c r="G24" i="2"/>
  <c r="F24" i="2"/>
  <c r="D24" i="2"/>
  <c r="A5" i="2"/>
  <c r="A4" i="2"/>
  <c r="H2" i="2"/>
  <c r="E2" i="2"/>
  <c r="C2" i="2"/>
  <c r="H200" i="3"/>
  <c r="H199" i="3"/>
  <c r="H198" i="3"/>
  <c r="H197" i="3"/>
  <c r="L166" i="3"/>
  <c r="K162" i="3"/>
  <c r="K163" i="3" s="1"/>
  <c r="A5" i="3"/>
  <c r="A4" i="3"/>
  <c r="H2" i="3"/>
  <c r="E2" i="3"/>
  <c r="C2" i="3"/>
  <c r="M499" i="1" l="1"/>
  <c r="M500" i="1" s="1"/>
  <c r="H188" i="1" l="1"/>
  <c r="E2" i="1"/>
  <c r="A4" i="1"/>
  <c r="I2" i="1"/>
  <c r="F2" i="1"/>
  <c r="C2" i="1"/>
  <c r="I596" i="1"/>
</calcChain>
</file>

<file path=xl/sharedStrings.xml><?xml version="1.0" encoding="utf-8"?>
<sst xmlns="http://schemas.openxmlformats.org/spreadsheetml/2006/main" count="4640" uniqueCount="2013">
  <si>
    <t>STT</t>
  </si>
  <si>
    <t>Tên sản phẩm</t>
  </si>
  <si>
    <t>Nhóm sản phẩm</t>
  </si>
  <si>
    <t>Tên chủ thể</t>
  </si>
  <si>
    <t>Địa chỉ</t>
  </si>
  <si>
    <t>Họ tên người đại diện pháp luật</t>
  </si>
  <si>
    <t>Số điện thoại</t>
  </si>
  <si>
    <t>Hạng sao</t>
  </si>
  <si>
    <t>Tháng/Năm đánh giá</t>
  </si>
  <si>
    <t>Mì gạo sạch sinh ra từ làng Hùng Lô</t>
  </si>
  <si>
    <t>Nhóm thực phẩm</t>
  </si>
  <si>
    <t>HTX mì gạo Hùng Lô</t>
  </si>
  <si>
    <t>Cao Đăng Duy</t>
  </si>
  <si>
    <t>0984057684</t>
  </si>
  <si>
    <t>Mì gạo Hùng Lô loại đặc biệt</t>
  </si>
  <si>
    <t>Du lịch cộng đồng Hùng Lô</t>
  </si>
  <si>
    <t>Nhóm dịch vụ du lịch cộng đồng, du lịch sinh thái và điểm du lịch</t>
  </si>
  <si>
    <t>Tổ hợp tác dịch vụ du lịch cộng đồng Hùng Lô</t>
  </si>
  <si>
    <t xml:space="preserve">Nguyễn Đức Thìn
</t>
  </si>
  <si>
    <t>0913282990</t>
  </si>
  <si>
    <t>11/2022</t>
  </si>
  <si>
    <t>Mì dinh dưỡng vị rau ngót Tuyết Lan</t>
  </si>
  <si>
    <t>HKD cơ sở sản xuất Tuyết Lan</t>
  </si>
  <si>
    <t xml:space="preserve">Nguyễn Thị Tuyết Lan
</t>
  </si>
  <si>
    <t>091465468</t>
  </si>
  <si>
    <t>HKD Đông trùng hạ thảo Nam Dương Phú Thọ</t>
  </si>
  <si>
    <t xml:space="preserve">Phạm Văn Tuấn
</t>
  </si>
  <si>
    <t>0972096399</t>
  </si>
  <si>
    <t>Mật ong An Phượng</t>
  </si>
  <si>
    <t>HKD mật ong An Phượng</t>
  </si>
  <si>
    <t xml:space="preserve">Nguyễn Văn Nhất
</t>
  </si>
  <si>
    <t>0376870476</t>
  </si>
  <si>
    <t>Bánh Giầy Ninh Hằng</t>
  </si>
  <si>
    <t>HKD Nguyễn Văn Ninh</t>
  </si>
  <si>
    <t xml:space="preserve">Nguyễn Văn Ninh
</t>
  </si>
  <si>
    <t>0364144572</t>
  </si>
  <si>
    <t>12/2025</t>
  </si>
  <si>
    <t>Bánh chưng Ninh Hằng</t>
  </si>
  <si>
    <t xml:space="preserve">Mì gạo sạch đặc sản làng Cổ Xốm </t>
  </si>
  <si>
    <t>HTX mì gạo sạch Đăng Luyến Hùng Lô</t>
  </si>
  <si>
    <t xml:space="preserve">Bùi Văn Đăng
</t>
  </si>
  <si>
    <t>0979895146</t>
  </si>
  <si>
    <t xml:space="preserve">Mì phở sạch đặc sản làng Cổ Xốm </t>
  </si>
  <si>
    <t>Công ty TNHH Sông Lô Xanh</t>
  </si>
  <si>
    <t xml:space="preserve">Đặng Văn Dũng
</t>
  </si>
  <si>
    <t>0914774182</t>
  </si>
  <si>
    <t>9/2022</t>
  </si>
  <si>
    <t>Nấm Đông trùng hạ thảo ECO</t>
  </si>
  <si>
    <t>Công ty CP phát triển công nghệ và nhân lực ECO</t>
  </si>
  <si>
    <t xml:space="preserve">Nguyễn Thanh Vân
</t>
  </si>
  <si>
    <t>0912150874</t>
  </si>
  <si>
    <t>Bánh sắn Cội nguồn</t>
  </si>
  <si>
    <t>Doanh nghiệp tư nhân Thanh Yên</t>
  </si>
  <si>
    <t xml:space="preserve">Nguyễn Đa Phúc
</t>
  </si>
  <si>
    <t>038773137</t>
  </si>
  <si>
    <t>Trà bông sen Việt Đức</t>
  </si>
  <si>
    <t>HTX nông nghiệp Sen Việt Đức</t>
  </si>
  <si>
    <t>Phường Thanh Miếu</t>
  </si>
  <si>
    <t>Bánh bao Hương Nguyễn nhân gà nấm phô mai</t>
  </si>
  <si>
    <t>HKD Nguyễn Thị Thanh Hương Việt Trì</t>
  </si>
  <si>
    <t xml:space="preserve">Nguyễn Thị Thanh Hương
</t>
  </si>
  <si>
    <t>0983259088</t>
  </si>
  <si>
    <t>Mật ong hoa nhãn Trưng Vương</t>
  </si>
  <si>
    <t>HKD Mật ong Hoa nhãn Trưng Vương</t>
  </si>
  <si>
    <t xml:space="preserve">Nguyễn Văn Tám
</t>
  </si>
  <si>
    <t>0912786090</t>
  </si>
  <si>
    <t>Tương nếp truyền thống Tân Đức</t>
  </si>
  <si>
    <t>HTX tương nếp Tân Đức</t>
  </si>
  <si>
    <t>Bánh sắn Nhà Nguyệt</t>
  </si>
  <si>
    <t>Hộ kinh doanh Đào Thị Ánh Nguyệt</t>
  </si>
  <si>
    <t>Đào Thị Ánh Nguyệt</t>
  </si>
  <si>
    <t>Tương nếp gia truyền Thanh Nga</t>
  </si>
  <si>
    <t xml:space="preserve">Hộ kinh doanh  Trần Thị Thanh Nga </t>
  </si>
  <si>
    <t xml:space="preserve">Trần Thị Thanh Nga </t>
  </si>
  <si>
    <t>Đông trùng hạ thảo Hương Phúc</t>
  </si>
  <si>
    <t>Công ty CP thảo dược Thiên Hương</t>
  </si>
  <si>
    <t xml:space="preserve">Phan Hùng
</t>
  </si>
  <si>
    <t>0966637580</t>
  </si>
  <si>
    <t>Thịt chua Bảo Vinh FOODS</t>
  </si>
  <si>
    <t>HKD CSSX thịt chua Bảo Vinh</t>
  </si>
  <si>
    <t xml:space="preserve">Triệu Văn Trí
</t>
  </si>
  <si>
    <t>0982621664</t>
  </si>
  <si>
    <t>Thịt chua ống nứa</t>
  </si>
  <si>
    <t>Bánh giầy Xôi giã</t>
  </si>
  <si>
    <t>Hộ kinh doanh Hoàng Văn Đại</t>
  </si>
  <si>
    <t>Hoàng Văn Đại</t>
  </si>
  <si>
    <t>Bánh giầy Lang Liêu</t>
  </si>
  <si>
    <t>HKD CSSX bánh Lang Liêu</t>
  </si>
  <si>
    <t xml:space="preserve">Đào Văn Long
</t>
  </si>
  <si>
    <t>0983393295</t>
  </si>
  <si>
    <t>Chè Lam Cổ tích</t>
  </si>
  <si>
    <t>Chè xanh Phú Hộ</t>
  </si>
  <si>
    <t>HTX sản xuất và chế biến chè Phú Thịnh</t>
  </si>
  <si>
    <t>Nguyễn Hữu Hồng</t>
  </si>
  <si>
    <t>0971369088</t>
  </si>
  <si>
    <t>Chè xanh đặc sản Phú Hộ</t>
  </si>
  <si>
    <t>Chè xanh thơm Phú Hộ</t>
  </si>
  <si>
    <t>Chè xanh Phú Hộ hảo hạng</t>
  </si>
  <si>
    <t>Bánh nướng trung thu nhân đậu xanh</t>
  </si>
  <si>
    <t>Cơ sở sản xuất bánh mứt kẹo Anh Minh</t>
  </si>
  <si>
    <t>Nguyễn Thị Hoàng Uyên</t>
  </si>
  <si>
    <t>0982.100.490</t>
  </si>
  <si>
    <t>Khô gà cay lá chanh</t>
  </si>
  <si>
    <t>Cơm cháy chà bông Anh Minh</t>
  </si>
  <si>
    <t xml:space="preserve">Cải Ngọt Trường Thịnh </t>
  </si>
  <si>
    <t xml:space="preserve">HTX Nông nghiệp Trường Thịnh </t>
  </si>
  <si>
    <t>Vũ Xuân Phượng</t>
  </si>
  <si>
    <t>0976.066.833</t>
  </si>
  <si>
    <t>Cà chua Trường Thịnh</t>
  </si>
  <si>
    <t>Cà chua Phong Châu</t>
  </si>
  <si>
    <t>HTX Dịch vụ và sản xuất rau an toàn Phú Lợi</t>
  </si>
  <si>
    <t>Nguyễn Thị Thu Hương</t>
  </si>
  <si>
    <t>0982.623.910</t>
  </si>
  <si>
    <t>Bánh tai Hà Thạch</t>
  </si>
  <si>
    <t>HTX sản xuất bún bánh Hà Thạch</t>
  </si>
  <si>
    <t>Nguyễn Doanh Hiệu</t>
  </si>
  <si>
    <t>0987.346.123</t>
  </si>
  <si>
    <t>Kẹo vừng Trống đồng Sìu Châu</t>
  </si>
  <si>
    <t>Công ty TNHH Trống Đồng Phú Thọ</t>
  </si>
  <si>
    <t>Trịnh Xuân Tiến</t>
  </si>
  <si>
    <t>0355227616</t>
  </si>
  <si>
    <t>Kẹo Dồi Trống đồng Sìu Châu</t>
  </si>
  <si>
    <t>Kẹo lạc Trống Đồng Sìu Châu</t>
  </si>
  <si>
    <t xml:space="preserve">Bánh nướng nhân thập cẩm (Hiệu Tạ Quyết) </t>
  </si>
  <si>
    <t>Hộ kinh doanh Bánh trung thu Tạ Quyết</t>
  </si>
  <si>
    <t>Phường Âu cơ</t>
  </si>
  <si>
    <t>Tạ Văn Được</t>
  </si>
  <si>
    <t xml:space="preserve">Bánh dẻo nhân thập cẩm (Hiệu Tạ Quyết) </t>
  </si>
  <si>
    <t xml:space="preserve">Bánh nướng nhân thập cẩm (Hiệu Kim Liên) </t>
  </si>
  <si>
    <t>Hộ kinh doanh Nguyễn Nghĩa Quân (Hiệu Kim Liên)</t>
  </si>
  <si>
    <t xml:space="preserve">Bánh dẻo nhân thập cẩm (Hiệu Kim Liên) </t>
  </si>
  <si>
    <t>Quýt Thái Mường Kịt</t>
  </si>
  <si>
    <t>Đặng Quang Tiệp</t>
  </si>
  <si>
    <t>0869.219.880</t>
  </si>
  <si>
    <t>Chè Đinh Đặc Sản</t>
  </si>
  <si>
    <t>HTX sản xuất chè 
an toàn Long Cốc</t>
  </si>
  <si>
    <t>Phạm Thị Hạnh</t>
  </si>
  <si>
    <t>0965938236</t>
  </si>
  <si>
    <t>Chè Đinh Bát Tiên</t>
  </si>
  <si>
    <t>Chè Bát tiên Hảo Hạng Long Cốc</t>
  </si>
  <si>
    <t>Trà Xanh Quý Lê</t>
  </si>
  <si>
    <t>HKD Hà Văn Quý</t>
  </si>
  <si>
    <t>Hà Văn Quý</t>
  </si>
  <si>
    <t>036,909,4298</t>
  </si>
  <si>
    <t>Mật ong hoa rừng thiên nhiên Mường Vác</t>
  </si>
  <si>
    <t>Tổ hợp tác Nuôi Ong Mật Mường Vác</t>
  </si>
  <si>
    <t>Hoàng  Thị Thơm</t>
  </si>
  <si>
    <t>Chấm chéo đặc biệt Huệ bống</t>
  </si>
  <si>
    <t xml:space="preserve">Hộ kinh doanh thịt sấy Huệ Bống </t>
  </si>
  <si>
    <t>Thịt Lợn sấy Huệ Bống</t>
  </si>
  <si>
    <t>Thịt trâu sấy Huệ Bống</t>
  </si>
  <si>
    <t>Thịt chua Hường Nhung</t>
  </si>
  <si>
    <t>HKD Trần Thị Hường</t>
  </si>
  <si>
    <t>Trần Thị Hường</t>
  </si>
  <si>
    <t>Mật ong hoa rừng Mỹ Thuận</t>
  </si>
  <si>
    <t>HTX dich vụ NLN Mỹ Thuận</t>
  </si>
  <si>
    <t>Đinh Trọng Tâm</t>
  </si>
  <si>
    <t>0393149848</t>
  </si>
  <si>
    <t>Rượu Thắng Giáp Tân Sơn</t>
  </si>
  <si>
    <t>Nhóm đồ uống</t>
  </si>
  <si>
    <t>Hà Minh Thắng</t>
  </si>
  <si>
    <t>0865 121 889</t>
  </si>
  <si>
    <t>HTX nông nghiệp và  Dịch vụ Mường Cúc</t>
  </si>
  <si>
    <t>Nguyễn Tùng Thông</t>
  </si>
  <si>
    <t>0868238333</t>
  </si>
  <si>
    <t>Cơ sở sản xuất rượu Thành Thảo</t>
  </si>
  <si>
    <t>Đào Ngọc Chiếm</t>
  </si>
  <si>
    <t>0799167888</t>
  </si>
  <si>
    <t xml:space="preserve">Rượu ngô Xuân Sơn men lá </t>
  </si>
  <si>
    <t>Rượu Vân Sơn Tửu</t>
  </si>
  <si>
    <t>HKD Thu Anh</t>
  </si>
  <si>
    <t>Nguyễn Thị Thu</t>
  </si>
  <si>
    <t>866-056-838</t>
  </si>
  <si>
    <t>Rượu Ngô Dân Tộc</t>
  </si>
  <si>
    <t>HKD Rượu Ngô Dân Tộc</t>
  </si>
  <si>
    <t>Hoàng Thị Việt Cường</t>
  </si>
  <si>
    <t>344-635-938</t>
  </si>
  <si>
    <t>Rượu Ngô Tân Sơn</t>
  </si>
  <si>
    <t>HKD sản xuất cơ sơ Cương thỏ</t>
  </si>
  <si>
    <t>Phùng Văn Cường</t>
  </si>
  <si>
    <t>0978.912.246</t>
  </si>
  <si>
    <t xml:space="preserve">Trà tía tô Mộc Đan </t>
  </si>
  <si>
    <t>Hộ kinh doanh  Mộc Đan</t>
  </si>
  <si>
    <t>Trà diếp cá Mộc Đan</t>
  </si>
  <si>
    <t>Thịt Chua Mai Sơn</t>
  </si>
  <si>
    <t>HKD Cơ sở sản xuất Thịt Chua Mai Sơn</t>
  </si>
  <si>
    <t>Hoàng Thị Sơn</t>
  </si>
  <si>
    <t>0988-526-315</t>
  </si>
  <si>
    <t>Thịt Chua Hảo Bích</t>
  </si>
  <si>
    <t>HKD Hảo Bích</t>
  </si>
  <si>
    <t>Đinh Công Hảo</t>
  </si>
  <si>
    <t>Chè Kính Nữ Hoàng Văn</t>
  </si>
  <si>
    <t>HKD
 Nguyễn Văn Kính</t>
  </si>
  <si>
    <t>Nguyễn Văn Kính</t>
  </si>
  <si>
    <t>0352685575</t>
  </si>
  <si>
    <t xml:space="preserve">Gà Ủ Muối Tân Sơn </t>
  </si>
  <si>
    <t>HKD Trần Văn Dũng</t>
  </si>
  <si>
    <t>Trần Văn Dũng</t>
  </si>
  <si>
    <t>0867.755.988</t>
  </si>
  <si>
    <t>Rượu Ngô Bắp Vàng</t>
  </si>
  <si>
    <t>Cơ sở sản xuất và Kinh doanh rượu ngô Xuân Sơn</t>
  </si>
  <si>
    <t>Đặng Tiến cương</t>
  </si>
  <si>
    <t>0968051105</t>
  </si>
  <si>
    <t>Du lịch cộng đồng Xuân Sơn</t>
  </si>
  <si>
    <t>Tổ hợp tác dịch vụ du lịch cộng đồng Xuân Sơn</t>
  </si>
  <si>
    <t>Hà Văn Quỳnh</t>
  </si>
  <si>
    <t>0368408082</t>
  </si>
  <si>
    <t xml:space="preserve">Chè Sương Sớm Xuân Sơn </t>
  </si>
  <si>
    <t>HTX dịch vụ Nông Lâm Nghiệp Xuân Đài</t>
  </si>
  <si>
    <t>Hà Văn Tâm</t>
  </si>
  <si>
    <t xml:space="preserve"> 0989.808.222</t>
  </si>
  <si>
    <t>Măng trúc tự nhiên</t>
  </si>
  <si>
    <t>Công ty TNHH XNK nông lâm sản Trường Đạt</t>
  </si>
  <si>
    <t>Lương Xuân Thành</t>
  </si>
  <si>
    <t>0333 388 862</t>
  </si>
  <si>
    <t>Bưởi da xanh Đại Phạm</t>
  </si>
  <si>
    <t>THT trồng bưởi xã Đại Phạm</t>
  </si>
  <si>
    <t>Nguyễn Văn Thành</t>
  </si>
  <si>
    <t>0335643128</t>
  </si>
  <si>
    <t>Lợn gác bếp tiến vua đầm sậy</t>
  </si>
  <si>
    <t>HTX Sản xuất và Phát triển thương mại NN Đức Chánh</t>
  </si>
  <si>
    <t>Nguyễn Trung Đức</t>
  </si>
  <si>
    <t>0968368455</t>
  </si>
  <si>
    <t>Trâu gác bếp tiến vua Đầm Sậy</t>
  </si>
  <si>
    <t>Bánh nướng trung thu Tùng Linh</t>
  </si>
  <si>
    <t>HKD Nguyễn Thị Thùy Linh</t>
  </si>
  <si>
    <t>Nguyễn Thị Thùy Linh</t>
  </si>
  <si>
    <t>0333 510 001</t>
  </si>
  <si>
    <t>Bánh sắn nhân đỗ vị mặn Thu Hà</t>
  </si>
  <si>
    <t>HKD Trần Thị Việt Hà</t>
  </si>
  <si>
    <t>Trần Thị Việt Hà</t>
  </si>
  <si>
    <t>0982363578</t>
  </si>
  <si>
    <t>Bánh sắn mặn Thu Hà</t>
  </si>
  <si>
    <t>Mật ong hương ngàn đất tổ</t>
  </si>
  <si>
    <t>Tổ hợp tác Ong Đoàn Kết</t>
  </si>
  <si>
    <t>Nguyễn Văn Kỷ</t>
  </si>
  <si>
    <t>0987 343 651</t>
  </si>
  <si>
    <t>Đặc sản chè xanh Yên Kỳ</t>
  </si>
  <si>
    <t>HTX nông nghiệp sản xuất và chế biến chè Yên kỳ</t>
  </si>
  <si>
    <t>Nguyễn Văn Phúc</t>
  </si>
  <si>
    <t>0388 343 312</t>
  </si>
  <si>
    <t xml:space="preserve">Bột sắn dây nguyên chất </t>
  </si>
  <si>
    <t>Công ty TNHH Một thành viên IIFARM</t>
  </si>
  <si>
    <t>Đông trùng Hạ thảo Đất tổ</t>
  </si>
  <si>
    <t>HTX Nông nghiệp công nghệ cao Nam Dương</t>
  </si>
  <si>
    <t>Cam Duy Phương</t>
  </si>
  <si>
    <t>HKD Thái Duy Phương</t>
  </si>
  <si>
    <t>Thái Duy Phương</t>
  </si>
  <si>
    <t>0984551367</t>
  </si>
  <si>
    <t>Trà Đông trùng hạ thảo cà gai leo</t>
  </si>
  <si>
    <t>Phạm Văn Tuấn</t>
  </si>
  <si>
    <t>Dưa lê Biển Xanh</t>
  </si>
  <si>
    <t>Chi nhánh Công ty TNHH TMDV Biển Xanh</t>
  </si>
  <si>
    <t>Hà Văn Tú</t>
  </si>
  <si>
    <t>0933119192</t>
  </si>
  <si>
    <t>Dưa lưới Biển Xanh</t>
  </si>
  <si>
    <t>Chuối tây Biển Xanh</t>
  </si>
  <si>
    <t>Dưa leo Biển Xanh - Vĩnh Chân</t>
  </si>
  <si>
    <t>Bí vua Biển Xanh - Vĩnh Chân</t>
  </si>
  <si>
    <t>Đu đủ Biển Xanh</t>
  </si>
  <si>
    <t>Dưa lê Hàn Biển Xanh</t>
  </si>
  <si>
    <t>Bí xanh Văn Lang</t>
  </si>
  <si>
    <t>HTX xây dựng và DVVT Nông nghiệp Duy Khánh</t>
  </si>
  <si>
    <t>Nguyễn Duy Hiển</t>
  </si>
  <si>
    <t>0888 198 818</t>
  </si>
  <si>
    <t>Trà bí xanh Văn Lang</t>
  </si>
  <si>
    <t>Cá Lăng Vô Tranh</t>
  </si>
  <si>
    <t>HTX Thủy sản và DVNN Vô Tranh</t>
  </si>
  <si>
    <t>Nguyễn Hữu Tuấn</t>
  </si>
  <si>
    <t>0976 933 323</t>
  </si>
  <si>
    <t>Xúc xích cá Tầm chú Phong Đất Tổ</t>
  </si>
  <si>
    <t>Chả cá Tầm chú Phong Đất Tổ</t>
  </si>
  <si>
    <t>Cá Tầm Vô Tranh</t>
  </si>
  <si>
    <t>Bún khô Quang Hưng</t>
  </si>
  <si>
    <t>HTX Sản xuất chế biến nông thủy sản và TMDV Thiều Quang Hưng</t>
  </si>
  <si>
    <t>Chu Mạnh Tiền</t>
  </si>
  <si>
    <t>0378558885</t>
  </si>
  <si>
    <t>Mì gạo Quang Hưng</t>
  </si>
  <si>
    <t>Cá thính Làng Mét</t>
  </si>
  <si>
    <t>HKD Đặng Thị Cúc</t>
  </si>
  <si>
    <t>Đặng Thị Cúc</t>
  </si>
  <si>
    <t>2025</t>
  </si>
  <si>
    <t>Bánh sắn Chiến Tú 8386</t>
  </si>
  <si>
    <t>HTX Nông nghiệp và DVTH Chiến Tú</t>
  </si>
  <si>
    <t>Lăng Thị Minh Tú</t>
  </si>
  <si>
    <t>0356 255 070</t>
  </si>
  <si>
    <t>Thịt chua Trường Foods vị truyền thống</t>
  </si>
  <si>
    <t>Công ty cổ phần sản xuất và thương mại Trường Foods</t>
  </si>
  <si>
    <t xml:space="preserve">Nguyễn Thị Thu Hoa
</t>
  </si>
  <si>
    <t>0968.875.666</t>
  </si>
  <si>
    <t>Thịt chua ống nứa Trường Foods</t>
  </si>
  <si>
    <t>Cá thính Trường Foods</t>
  </si>
  <si>
    <t>Thịt chua Con cui vị Tỏi ớt</t>
  </si>
  <si>
    <t>Thịt chua Heo ăn chay</t>
  </si>
  <si>
    <t>Thịt chua Trường Foods vị tỏi ớt</t>
  </si>
  <si>
    <t>Công ty Cổ phần Lita Foods</t>
  </si>
  <si>
    <t>Sét quà con cui</t>
  </si>
  <si>
    <t>Nem sợi Hongchi Foods</t>
  </si>
  <si>
    <t>Công ty TNHH CB thực phẩm Hongchi Foods</t>
  </si>
  <si>
    <t>Nguyễn Thị Hồng</t>
  </si>
  <si>
    <t xml:space="preserve">
'0962.785.666</t>
  </si>
  <si>
    <t>Nhóm sản phẩm thịt chua (ống nứa, tỏi ớt) Hongchi Foods</t>
  </si>
  <si>
    <t>Thịt chua Bì giòn - Hongchifoods</t>
  </si>
  <si>
    <t>Thịt chua truyền thống</t>
  </si>
  <si>
    <t>HKD thịt chua Điệp Đào</t>
  </si>
  <si>
    <t>Nguyễn Thị Hồng Đào</t>
  </si>
  <si>
    <t xml:space="preserve">
'0982.873.889</t>
  </si>
  <si>
    <t>Thịt chua Duy Lợi vị tỏi ớt</t>
  </si>
  <si>
    <t>Cơ sở sản xuất thịt chua Duy Lợi</t>
  </si>
  <si>
    <t xml:space="preserve">Nguyễn Thị Lợi
</t>
  </si>
  <si>
    <t>0975.439.666</t>
  </si>
  <si>
    <t>Thịt chua ống nứa vị tỏi ớt</t>
  </si>
  <si>
    <t>Nem sợi Duy lợi</t>
  </si>
  <si>
    <t>Chè tôm nõn Thành Nam chất lượng cao (hộp 200g)</t>
  </si>
  <si>
    <t>HTX chè Thành Nam</t>
  </si>
  <si>
    <t xml:space="preserve">Dương Thị Duyên
</t>
  </si>
  <si>
    <t>036.9136.368</t>
  </si>
  <si>
    <t>Chè đinh cao cấp Thành Nam</t>
  </si>
  <si>
    <t>Chè móc câu đặc biệt Thành Nam</t>
  </si>
  <si>
    <t>Chè O Long cao cấp Thành Nam</t>
  </si>
  <si>
    <t>Chè Bát Tiên cao cấp Thành Nam</t>
  </si>
  <si>
    <t>Chè hoa nhài Thành Nam chất lượng cao (hộp 200g)</t>
  </si>
  <si>
    <t>Thịt chua Đất tổ</t>
  </si>
  <si>
    <t>Công ty TNHH ẩm thực và TM Anh Xuân</t>
  </si>
  <si>
    <t>Lê Anh Xuân</t>
  </si>
  <si>
    <t>0966827666</t>
  </si>
  <si>
    <t>HTX Thịt chua Thanh Sơn – Phú Thọ</t>
  </si>
  <si>
    <t>Đinh Quốc Bình</t>
  </si>
  <si>
    <t>0974701180</t>
  </si>
  <si>
    <t>Thịt thính Hà Điệp</t>
  </si>
  <si>
    <t>Thịt chua Hà Điệp vị truyền thống</t>
  </si>
  <si>
    <t>Thịt chua Hà Điệp vị tỏi ớt</t>
  </si>
  <si>
    <t>Thịt chua cao cấp Phượng Hồng</t>
  </si>
  <si>
    <t>Cty TNHH MTV Trần Thịnh</t>
  </si>
  <si>
    <t>Trần Thị Thúy</t>
  </si>
  <si>
    <t xml:space="preserve">Chè xanh thơm Kim Tuyên - Cẩm Mỹ </t>
  </si>
  <si>
    <t>HTX chè Cẩm Mỹ</t>
  </si>
  <si>
    <t xml:space="preserve">Đinh Mạnh Cường
</t>
  </si>
  <si>
    <t>0984.977.084</t>
  </si>
  <si>
    <t xml:space="preserve">Chè xanh Cẩm Mỹ - loại chè móc câu đặc biệt (hộp 100g) </t>
  </si>
  <si>
    <t>Nho Tuấn Thạo</t>
  </si>
  <si>
    <t>HTX Nông lâm Tất Thắng</t>
  </si>
  <si>
    <t>Đinh Thị Thạo</t>
  </si>
  <si>
    <t>0382696036</t>
  </si>
  <si>
    <t>Dê chua Tuán Thạo</t>
  </si>
  <si>
    <t>Giò dê Tuấn Thạo</t>
  </si>
  <si>
    <t>Thịt chua Tuấn Thạo</t>
  </si>
  <si>
    <t>Nho sữa Tuấn Thạo</t>
  </si>
  <si>
    <t>Thịt chua Bà Hoà</t>
  </si>
  <si>
    <t>HKD cơ sở sản xuất Bà Hoà thịt chua Thanh Sơn Food</t>
  </si>
  <si>
    <t>Thịt chua Hợp Nga - Võ Miếu</t>
  </si>
  <si>
    <t>Hộ kinh doanh Hà Thị Nga</t>
  </si>
  <si>
    <t>Mỳ gạo Phê Thư</t>
  </si>
  <si>
    <t>Hộ kinh doanh Hoàng Văn Phê</t>
  </si>
  <si>
    <t>Mì gạo Cự Thắng</t>
  </si>
  <si>
    <t>HTX DVNN xã Cự Thắng</t>
  </si>
  <si>
    <t>Ngô Văn Chỉnh</t>
  </si>
  <si>
    <t>0382359134</t>
  </si>
  <si>
    <t xml:space="preserve">Mật ong tự nhiên tinh nhuệ </t>
  </si>
  <si>
    <t>HTX DV nông lâm nghiệp - chăn  nuôi mật ong TN</t>
  </si>
  <si>
    <t>Hà Huy Cường</t>
  </si>
  <si>
    <t>Gạo nếp Quạ Đen</t>
  </si>
  <si>
    <t>HTX NN Thắng Sơn</t>
  </si>
  <si>
    <t xml:space="preserve">Đinh Văn Dự
</t>
  </si>
  <si>
    <t>Trà Matcha Maika (hộp 200g)</t>
  </si>
  <si>
    <t>Công ty trách nhiệm hữu hạn Maika Food</t>
  </si>
  <si>
    <t>Nguyễn Thị Hương</t>
  </si>
  <si>
    <t>0982124014</t>
  </si>
  <si>
    <t>Trà Matcha sữa (hộp 10 gói nhỏ)</t>
  </si>
  <si>
    <t>Trà sữa matcha Vị đào Maikafood</t>
  </si>
  <si>
    <t>9/2023</t>
  </si>
  <si>
    <t>Chuối sấy lạnh Maikafood</t>
  </si>
  <si>
    <t>9/2024</t>
  </si>
  <si>
    <t>Sữa chua sấy thăng hoa Cheveri</t>
  </si>
  <si>
    <t>HKD Nguyễn Thị Hòa Hợp</t>
  </si>
  <si>
    <t>Nguyễn Thị Hòa Hợp</t>
  </si>
  <si>
    <t>0766189999</t>
  </si>
  <si>
    <t>Sữa tươi dê thanh trùng Cheveri</t>
  </si>
  <si>
    <t>Đặc sản tương làng Bợ</t>
  </si>
  <si>
    <t>HTX tương Làng Bợ</t>
  </si>
  <si>
    <t xml:space="preserve">Trần Thị Phượng
</t>
  </si>
  <si>
    <t>0979.004.627</t>
  </si>
  <si>
    <t>Bộ nhà tắm khách sạn Bambamboo</t>
  </si>
  <si>
    <t>Nhóm hàng thủ công mỹ nghệ</t>
  </si>
  <si>
    <t>Công ty TNHH Bambamboo</t>
  </si>
  <si>
    <t xml:space="preserve">Vũ Anh Văn
</t>
  </si>
  <si>
    <t>0963.708.869</t>
  </si>
  <si>
    <t>Khay đựng bút để bàn Bambamboo</t>
  </si>
  <si>
    <t>Đông trùng Hạ thảo Anh Minh – Đồng Trung</t>
  </si>
  <si>
    <t>HKD Lê Đình Thường</t>
  </si>
  <si>
    <t xml:space="preserve">Lê Đình Thưởng
</t>
  </si>
  <si>
    <t>0967.546.599</t>
  </si>
  <si>
    <t>Mộc Nhĩ khô Đoan Thượng</t>
  </si>
  <si>
    <t>HKD Bùi Đức Thắng</t>
  </si>
  <si>
    <t>Bùi Đức Thắng</t>
  </si>
  <si>
    <t>0985791856</t>
  </si>
  <si>
    <t>Mật ong rừng Thanh Thủy</t>
  </si>
  <si>
    <t>HTX nuôi ong Thanh Thủy</t>
  </si>
  <si>
    <t xml:space="preserve">Lê Đình Thanh
</t>
  </si>
  <si>
    <t>0983.215.324</t>
  </si>
  <si>
    <t>Thịt lợn sinh học Revo</t>
  </si>
  <si>
    <t>Chi nhánh công ty cổ phần  thực phẩm Revofood</t>
  </si>
  <si>
    <t>Nguyễn Văn Quyết</t>
  </si>
  <si>
    <t>0967764357</t>
  </si>
  <si>
    <t xml:space="preserve">Giò lụa sinh học Revo </t>
  </si>
  <si>
    <t>Bánh sắn Tài Ngọc</t>
  </si>
  <si>
    <t>Công ty TNHH Thương mại và Dịch vụ Tài Ngọc Phú Thọ</t>
  </si>
  <si>
    <t>Gạo ST 25 Đoan Hạ</t>
  </si>
  <si>
    <t>HTX DV NN Đoan Hạ</t>
  </si>
  <si>
    <t xml:space="preserve">Nguyễn Tiến Công </t>
  </si>
  <si>
    <t>0979947103</t>
  </si>
  <si>
    <t>Bột gạo lứt nảy mầm Tâm Bảo</t>
  </si>
  <si>
    <t>HKD Cao Thị Dung</t>
  </si>
  <si>
    <t>Cao Thị Dung</t>
  </si>
  <si>
    <t>0942842686</t>
  </si>
  <si>
    <t>Mì gạo Quân Lịch</t>
  </si>
  <si>
    <t>HKD Lê Huy Quân</t>
  </si>
  <si>
    <t xml:space="preserve"> Lê Huy Quân </t>
  </si>
  <si>
    <t>0365308442</t>
  </si>
  <si>
    <t>Ổi VietGAP Hoàng Xá</t>
  </si>
  <si>
    <t>Tổ hợp tác Ổi Hoàng xá</t>
  </si>
  <si>
    <t>Nguyễn Văn Trung</t>
  </si>
  <si>
    <t>0962589109</t>
  </si>
  <si>
    <t>Đũa gỗ xuất khẩu Anh Tuấn</t>
  </si>
  <si>
    <t>HKD Bùi Anh Tuấn</t>
  </si>
  <si>
    <t>Bùi Anh Tuấn</t>
  </si>
  <si>
    <t>0985033388</t>
  </si>
  <si>
    <t xml:space="preserve">Nước cốt tương Holusa  </t>
  </si>
  <si>
    <t>Công ty trách nhiệm hữu hạn một thành viên Hoa Lúa</t>
  </si>
  <si>
    <t>Cao Trung Thông</t>
  </si>
  <si>
    <t>0913907177</t>
  </si>
  <si>
    <t xml:space="preserve">Tương cổ Đất tổ Holusa </t>
  </si>
  <si>
    <t>Mì rau ngót</t>
  </si>
  <si>
    <t xml:space="preserve">HTX thực phẩm xanh </t>
  </si>
  <si>
    <t>Đào Thị Thu  Trang</t>
  </si>
  <si>
    <t>0911344888</t>
  </si>
  <si>
    <t>Mì bí đỏ</t>
  </si>
  <si>
    <t>Mì cải bó xôi</t>
  </si>
  <si>
    <t>Mì gạo lứt</t>
  </si>
  <si>
    <t>Chuối tiêu Bản Nguyên</t>
  </si>
  <si>
    <t>HTX dịch vụ nông nghiệp Quỳnh Lâm</t>
  </si>
  <si>
    <t>Hán Quang Vinh</t>
  </si>
  <si>
    <t xml:space="preserve"> 0988036061 </t>
  </si>
  <si>
    <t>Nho hạ đen</t>
  </si>
  <si>
    <t>HTX nông nghiệp Lâm
Thao</t>
  </si>
  <si>
    <t>Nguyễn Văn Hà</t>
  </si>
  <si>
    <t>0983283099</t>
  </si>
  <si>
    <t>Rượu nho Lâm Thao</t>
  </si>
  <si>
    <t>Rượu nếp Phùng Nguyên</t>
  </si>
  <si>
    <t>Rượu Phùng Nguyên</t>
  </si>
  <si>
    <t>Trà Tía tô</t>
  </si>
  <si>
    <t>HTX sản xuất và kinh doanh Liên Hoa Chi</t>
  </si>
  <si>
    <t>Hán Văn Thống</t>
  </si>
  <si>
    <t xml:space="preserve"> 0833231111 </t>
  </si>
  <si>
    <t>Trà lá sen hoa vàng</t>
  </si>
  <si>
    <t>Trà Cần Tây</t>
  </si>
  <si>
    <t>Trà lá sen Hồng Sâm</t>
  </si>
  <si>
    <t>Nấm rơm Phùng Nguyên</t>
  </si>
  <si>
    <t>HKD Bùi Đức Huy</t>
  </si>
  <si>
    <t>Bùi Đức Huy</t>
  </si>
  <si>
    <t>0974386078</t>
  </si>
  <si>
    <t>Nấm sò trắng Hùng Vương</t>
  </si>
  <si>
    <t>Rau mồng tơi Đồng Bồi</t>
  </si>
  <si>
    <t>HTX sản xuất và kinh doanh nông sản sạch Lâm Thao</t>
  </si>
  <si>
    <t>Hoàng Thạch Chất</t>
  </si>
  <si>
    <t>0962426710</t>
  </si>
  <si>
    <t>Rau Cần tây nông sản sạch Lâm Thao</t>
  </si>
  <si>
    <t>Nhóm rau cải nông sản sạch Lâm Thao (cải xanh (cải canh); cải ngọt; cải chip)</t>
  </si>
  <si>
    <t>Nhóm rau gia vị nông sản sạch Lâm Thao (Tía tô; húng láng; húng bạc hà; húng quế)</t>
  </si>
  <si>
    <t>Ổi lê Vĩnh Lại</t>
  </si>
  <si>
    <t xml:space="preserve">HTX dịch vụ sản xuất nông nghiệp an toàn Vĩnh Lại </t>
  </si>
  <si>
    <t>Nguyễn Duy Thành</t>
  </si>
  <si>
    <t xml:space="preserve">  '0962402339 </t>
  </si>
  <si>
    <t>Hạt macca Vĩnh Lại</t>
  </si>
  <si>
    <t>HTX nông nghiệp - thủy sản Vĩnh Lại</t>
  </si>
  <si>
    <t>Lê Xuân Cương</t>
  </si>
  <si>
    <t>0962944798</t>
  </si>
  <si>
    <t>Ủ ấm Sơn Vi</t>
  </si>
  <si>
    <t>HKD Hảo Mai</t>
  </si>
  <si>
    <t>Nguyễn Văn Hảo</t>
  </si>
  <si>
    <t>Bún khô Hải Nga</t>
  </si>
  <si>
    <t>HKD Nông Thị Nga</t>
  </si>
  <si>
    <t>Nông Thị Nga</t>
  </si>
  <si>
    <t>0342501356</t>
  </si>
  <si>
    <t>Nấm hương tươi Shitake</t>
  </si>
  <si>
    <t>Công ty TNHH vườn nấm Minakami</t>
  </si>
  <si>
    <t>Trần Thị Oanh</t>
  </si>
  <si>
    <t>0967948399</t>
  </si>
  <si>
    <t>Bánh chưng Làng Dòng</t>
  </si>
  <si>
    <t>Công ty TNHH Làng Dòng</t>
  </si>
  <si>
    <t>Lê Thị Bích Hồng</t>
  </si>
  <si>
    <t xml:space="preserve"> 0966566661 </t>
  </si>
  <si>
    <t>Chuối tây Xuân Huy</t>
  </si>
  <si>
    <t>Tổ hợp tác sản xuất chuối xã Xuân Huy</t>
  </si>
  <si>
    <t>Hà Văn Lưu</t>
  </si>
  <si>
    <t xml:space="preserve"> 0336077423 </t>
  </si>
  <si>
    <t>Mật ong rừng Tiên Kiên</t>
  </si>
  <si>
    <t>Tổ hợp tác nuôi ong mật Tiên Kiên</t>
  </si>
  <si>
    <t>Trần Văn Hạnh</t>
  </si>
  <si>
    <t>0865561696</t>
  </si>
  <si>
    <t>Mật ong hoa nhãn Tiên Kiên</t>
  </si>
  <si>
    <t>Bánh bột lọc Thạch Sơn</t>
  </si>
  <si>
    <t>HTX dịch vụ nông nghiệp và điện năng Thạch Sơn</t>
  </si>
  <si>
    <t>Hoàng Công Trúc</t>
  </si>
  <si>
    <t xml:space="preserve"> 0968266188 </t>
  </si>
  <si>
    <t>Hành xanh Lâm Thao</t>
  </si>
  <si>
    <t>HTX nông nghiệp hạt giống Đất Tổ</t>
  </si>
  <si>
    <t>Phan Văn Lý</t>
  </si>
  <si>
    <t xml:space="preserve"> 0978535027 </t>
  </si>
  <si>
    <t>Chuối sấy Banaco xuất khẩu Dried banana</t>
  </si>
  <si>
    <t>Công ty cổ phần công nghệ chế biến xuất khẩu BANACO</t>
  </si>
  <si>
    <t>Phan Thị Loan Anh</t>
  </si>
  <si>
    <t>0968205427</t>
  </si>
  <si>
    <t>Bánh sắn Thủy Tiệp - Đặc sản Hùng Sơn Phú Thọ</t>
  </si>
  <si>
    <t>HKD Nguyễn Thị Bích Thủy</t>
  </si>
  <si>
    <t>Nguyễn Thị Bích Thủy</t>
  </si>
  <si>
    <t>0397383975</t>
  </si>
  <si>
    <t>Bưởi Sửu Chí Đám</t>
  </si>
  <si>
    <t>Bưởi Vân Du</t>
  </si>
  <si>
    <t>HTX sản xuất và kinh doanh bưởi Vân Du</t>
  </si>
  <si>
    <t>Vũ Hồng Thực</t>
  </si>
  <si>
    <t>0399650647</t>
  </si>
  <si>
    <t>Gạo nếp Khoái đen Hùng Xuyên</t>
  </si>
  <si>
    <t>HTX bưởi và DV tổng hợp HX</t>
  </si>
  <si>
    <t>Nguyễn Hải Đô</t>
  </si>
  <si>
    <t>0985412008</t>
  </si>
  <si>
    <t>Bưởi chua Hùng Xuyên</t>
  </si>
  <si>
    <t>HTX bưởi và dịch vụ tổng hợp Hùng Xuyên</t>
  </si>
  <si>
    <t>Nguyễn Hải Đô:</t>
  </si>
  <si>
    <t xml:space="preserve">Trà xanh Phúc Thọ </t>
  </si>
  <si>
    <t>Công ty TNHH Chè Đức Tuân</t>
  </si>
  <si>
    <t>Nguyễn Thị Thanh</t>
  </si>
  <si>
    <t>0985913168</t>
  </si>
  <si>
    <t xml:space="preserve">Chè xanh Vân Hùng </t>
  </si>
  <si>
    <t>HTX SX và DV nông nghiệp xã Tây Cốc</t>
  </si>
  <si>
    <t>Đỗ Văn Huân</t>
  </si>
  <si>
    <t>Bưởi Phú Lâm</t>
  </si>
  <si>
    <t>HTX bưởi Huyền Thoại</t>
  </si>
  <si>
    <t>Nguyễn Văn Thoại</t>
  </si>
  <si>
    <t>0975634175</t>
  </si>
  <si>
    <t>Mật ong Chiển Nga</t>
  </si>
  <si>
    <t>HKD Dương Thế Chiển</t>
  </si>
  <si>
    <t>Dương Thế Chiển</t>
  </si>
  <si>
    <t>0985969290</t>
  </si>
  <si>
    <t>Rượu men lá Phong Minh</t>
  </si>
  <si>
    <t xml:space="preserve"> Cơ sở SX rượu Nguyễn Tuấn Phong</t>
  </si>
  <si>
    <t>Nguyễn Tuấn Phong</t>
  </si>
  <si>
    <t>0834626667</t>
  </si>
  <si>
    <t xml:space="preserve">Trứng chim cút </t>
  </si>
  <si>
    <t>Cty TNHH Gia Nguyễn Miền Bắc</t>
  </si>
  <si>
    <t>Lại Thị Lan</t>
  </si>
  <si>
    <t>0982122446</t>
  </si>
  <si>
    <t>Mứt bưởi Hà Quyết</t>
  </si>
  <si>
    <t>HKD Nguyễn Văn Quyết</t>
  </si>
  <si>
    <t>0988517172</t>
  </si>
  <si>
    <t>Mật ong Sóc Đăng</t>
  </si>
  <si>
    <t>HKD Nguyễn Văn Huân</t>
  </si>
  <si>
    <t>Nguyễn Văn Huân</t>
  </si>
  <si>
    <t>0977012316</t>
  </si>
  <si>
    <t>Bánh chưng Tiến Vua</t>
  </si>
  <si>
    <t>HTX Làng Ta</t>
  </si>
  <si>
    <t>Nguyễn Thị Trang</t>
  </si>
  <si>
    <t>0968668686</t>
  </si>
  <si>
    <t>Bưởi Bằng Doãn</t>
  </si>
  <si>
    <t>HTX DVNN Bằng Doãn</t>
  </si>
  <si>
    <t>Vũ Tiến Lực</t>
  </si>
  <si>
    <t>0984968195</t>
  </si>
  <si>
    <t>Bưởi Phúc Lai</t>
  </si>
  <si>
    <t>HTX sản xuất và kinh doanh bưởi Phúc Lai</t>
  </si>
  <si>
    <t>Trần Thị Kim Thanh</t>
  </si>
  <si>
    <t>0354281603</t>
  </si>
  <si>
    <t>Bưởi Minh Lương</t>
  </si>
  <si>
    <t>HTX SX và KD bưởi Minh Lương</t>
  </si>
  <si>
    <t>Nguyễn Văn Luyện</t>
  </si>
  <si>
    <t>0985420182</t>
  </si>
  <si>
    <t>Rượu ngô men lá Đoan Hùng</t>
  </si>
  <si>
    <t>Công ty TNHH Ngoc Anh Wooden Chopsticks</t>
  </si>
  <si>
    <t>Nguyễn Ngọc Ánh</t>
  </si>
  <si>
    <t>0911744444</t>
  </si>
  <si>
    <t xml:space="preserve">Vải chín sớm Hùng Long </t>
  </si>
  <si>
    <t>HTX DVNN xã Hùng Long</t>
  </si>
  <si>
    <t>Mỳ gạo Vụ Quang</t>
  </si>
  <si>
    <t>HTX mì gạo Vụ Quang</t>
  </si>
  <si>
    <t>Nguyễn Văn Cảnh</t>
  </si>
  <si>
    <t>0366901566</t>
  </si>
  <si>
    <t>Bánh gai Minh Phú</t>
  </si>
  <si>
    <t>HKD Nguyễn Thị Quý</t>
  </si>
  <si>
    <t>Nguyễn Thị Quý</t>
  </si>
  <si>
    <t>0369537555</t>
  </si>
  <si>
    <t>Nấm rơm Chân Mộng</t>
  </si>
  <si>
    <t>HKD Nguyễn Xuân Hanh</t>
  </si>
  <si>
    <t>Nguyễn Xuân Hanh</t>
  </si>
  <si>
    <t>0948429115</t>
  </si>
  <si>
    <t>Mành tre Tiêu Sơn</t>
  </si>
  <si>
    <t>HKD Phạm Kim Kế</t>
  </si>
  <si>
    <t>Phạm Kim Kế</t>
  </si>
  <si>
    <t>0987476260</t>
  </si>
  <si>
    <t>Rượu nhãn Dung Thủy</t>
  </si>
  <si>
    <t>Cty TNHH Sản xuất và chế biến hương vị hoa quả Việt</t>
  </si>
  <si>
    <t>Nguyễn Thị Thúy An</t>
  </si>
  <si>
    <t>0979912644</t>
  </si>
  <si>
    <t>Rượu dứa Dung Thủy</t>
  </si>
  <si>
    <t>Rượu mít Dung Thủy</t>
  </si>
  <si>
    <t>Trứng gà Minh Phú</t>
  </si>
  <si>
    <t>HKD Lê Quang Khải</t>
  </si>
  <si>
    <t xml:space="preserve"> Lê Quang Khải: </t>
  </si>
  <si>
    <t>0988737128</t>
  </si>
  <si>
    <t>Cá thính Bà Quy</t>
  </si>
  <si>
    <t>Hộ kinh doanh  Cá thính Bà Quy</t>
  </si>
  <si>
    <t>Nguyễn Văn Hưng</t>
  </si>
  <si>
    <t>0975752010</t>
  </si>
  <si>
    <t>Rau săn Bà Quy</t>
  </si>
  <si>
    <t>Đá Hen nhất phẩm trà</t>
  </si>
  <si>
    <t>HTX SX chế biến chè Đá Hen</t>
  </si>
  <si>
    <t>Nguyễn Văn Thanh</t>
  </si>
  <si>
    <t>0372802989</t>
  </si>
  <si>
    <t>Trà Đá Hen hảo hạng</t>
  </si>
  <si>
    <t xml:space="preserve">Nhóm sản phẩm (Khay, ấm,chén, cốc, hộp trà tre) – VNS Phú Thọ </t>
  </si>
  <si>
    <t>HTX Tre trúc VNS Phú Thọ</t>
  </si>
  <si>
    <t>Phạm Thị Thanh Hân</t>
  </si>
  <si>
    <t>0989574692</t>
  </si>
  <si>
    <t>Nhóm sản phẩm- ấm chén tre; Cốc tre; Hộp trà tre - VNS Phú Thọ</t>
  </si>
  <si>
    <t>Rau sắn muối chua Liên Gia Trang</t>
  </si>
  <si>
    <t>HTX SX&amp;CB nông sản Liên Gia Trang</t>
  </si>
  <si>
    <t>Trần Văn Công</t>
  </si>
  <si>
    <t>0983892932</t>
  </si>
  <si>
    <t>Nem chua Phước Duyên</t>
  </si>
  <si>
    <t>Hộ KD Dương Văn Phước</t>
  </si>
  <si>
    <t>Dương Văn Phước</t>
  </si>
  <si>
    <t>0977631316</t>
  </si>
  <si>
    <t>Giò lụa Phước Duyên</t>
  </si>
  <si>
    <t>Chả sụn nấm hương Phước Duyên</t>
  </si>
  <si>
    <t>Nem nắm Quốc Huy</t>
  </si>
  <si>
    <t>HKD Nguyễn Hữu Lệnh</t>
  </si>
  <si>
    <t>Nguyễn Hữu Lệnh</t>
  </si>
  <si>
    <t>Gà đồi ủ muối Tiên Sơn</t>
  </si>
  <si>
    <t>HTX chăn nuôi gà thả đồi Tiên Sơn</t>
  </si>
  <si>
    <t>Gà tươi Tiên Sơn</t>
  </si>
  <si>
    <t>Chân giò ủ muối Tiên Sơn</t>
  </si>
  <si>
    <t>Tai heo quận lưỡi Tiên Sơn</t>
  </si>
  <si>
    <t>Trà Tía tô Holy</t>
  </si>
  <si>
    <t>Công ty CP Holy-H Group</t>
  </si>
  <si>
    <t>Lê Thị Diệp Anh</t>
  </si>
  <si>
    <t>0356545393</t>
  </si>
  <si>
    <t>Rượu gạo Thanh Lâm</t>
  </si>
  <si>
    <t>HTX NN thực phẩm Thanh Lâm Phú Thọ</t>
  </si>
  <si>
    <t>Hoàng Trung Thắng</t>
  </si>
  <si>
    <t>0974831848</t>
  </si>
  <si>
    <t xml:space="preserve">Trà Hoa đu đủ đực - xạ đen tía Thanh Lâm </t>
  </si>
  <si>
    <t>Đông trùng hạ thảo sấy thăng hoa Phúc Linh</t>
  </si>
  <si>
    <t>Cơ sở SX Đông trùng hạ thảo Phúc Linh</t>
  </si>
  <si>
    <t>Phạm Văn Phúc</t>
  </si>
  <si>
    <t>0974856031</t>
  </si>
  <si>
    <t>Rượu nếp hương</t>
  </si>
  <si>
    <t xml:space="preserve">HTX dịch vụ SXKD Đức Minh </t>
  </si>
  <si>
    <t>Đức Minh</t>
  </si>
  <si>
    <t>Mật ong rừng Liên Sơn</t>
  </si>
  <si>
    <t>HKD Vũ Hồng Sơn</t>
  </si>
  <si>
    <t>Vũ Hồng Sơn</t>
  </si>
  <si>
    <t>Bột măng tây sấy lạnh Bắc Bộ</t>
  </si>
  <si>
    <t>HTX nông nghiệp hữu cơ Bắc Bộ</t>
  </si>
  <si>
    <t>Nguyễn Thị Hằng</t>
  </si>
  <si>
    <t>0985929778</t>
  </si>
  <si>
    <t>Bánh chưng Đất Tổ</t>
  </si>
  <si>
    <t>HTX Nông thương Đất Tổ</t>
  </si>
  <si>
    <t>Phạm Xuân Hiếu</t>
  </si>
  <si>
    <t>0983810255</t>
  </si>
  <si>
    <t>Bánh chưng Đậu đỏ</t>
  </si>
  <si>
    <t>Trứng gà thảo dược Hùng Mười</t>
  </si>
  <si>
    <t xml:space="preserve">HKD Phan Kim Hùng </t>
  </si>
  <si>
    <t>Xã Hùng Việt</t>
  </si>
  <si>
    <t>Phan Kim Hùng</t>
  </si>
  <si>
    <t>Bánh chưng Chính Ảnh ẩm thực Cội nguồn Đất Tổ</t>
  </si>
  <si>
    <t>HKD  Hoàng Văn Tuấn</t>
  </si>
  <si>
    <t>Hoàng Văn Tuấn</t>
  </si>
  <si>
    <t>Mỳ gạo lứt Nosanviet</t>
  </si>
  <si>
    <t>Công ty cổ phần thương mại sản xuất và xuất nhập khẩu nông nghiệp xanh</t>
  </si>
  <si>
    <t>Trần Trung</t>
  </si>
  <si>
    <t>Phở khô Nosanviet</t>
  </si>
  <si>
    <t>Mì gạo Thạch Đê</t>
  </si>
  <si>
    <t>HTX nông nghiệp xã Hùng Việt</t>
  </si>
  <si>
    <t>Phùng Tuấn Long</t>
  </si>
  <si>
    <t>0912938484</t>
  </si>
  <si>
    <t>Trà vối Sơn Bình</t>
  </si>
  <si>
    <t>Công ty TNHH MTV Tập đoàn Sơn Bình</t>
  </si>
  <si>
    <t>Nguyễn Hải Hồng</t>
  </si>
  <si>
    <t>0915737568</t>
  </si>
  <si>
    <t>Trà SK Sơn Bình</t>
  </si>
  <si>
    <t>Bánh sắn Sơn Bình- nhân chay</t>
  </si>
  <si>
    <t>HKD Hà Thị Thanh Bình</t>
  </si>
  <si>
    <t>Hà Thị Thanh Bình</t>
  </si>
  <si>
    <t>0898725568</t>
  </si>
  <si>
    <t>Bánh sắn Sơn Bình- nhân thịt</t>
  </si>
  <si>
    <t>Mì gạo Minh Tân</t>
  </si>
  <si>
    <t>HKD Đoàn Ngọc Quang</t>
  </si>
  <si>
    <t>Đoàn Ngọc Quang</t>
  </si>
  <si>
    <t>0962269057</t>
  </si>
  <si>
    <t>Tương nếp Làng Đình</t>
  </si>
  <si>
    <t>HKD Trần Ngọc Khung</t>
  </si>
  <si>
    <t>Trần Ngọc Khung</t>
  </si>
  <si>
    <t>0986047350</t>
  </si>
  <si>
    <t>Nón lá Sai Nga</t>
  </si>
  <si>
    <t>HTX sản xuất và dịch vụ nón lá Sai Nga</t>
  </si>
  <si>
    <t>Phạm Thị Tuyền</t>
  </si>
  <si>
    <t>0985320082</t>
  </si>
  <si>
    <t>Thịt chua Sông Thao</t>
  </si>
  <si>
    <t>HKD Vi Thị Luyến</t>
  </si>
  <si>
    <t>Vi Thị Luyến</t>
  </si>
  <si>
    <t>Tương nếp Bà Hằng</t>
  </si>
  <si>
    <t>Hộ KD Trần Thị Hằng</t>
  </si>
  <si>
    <t>Trần Thị Hằng</t>
  </si>
  <si>
    <t>0973566410</t>
  </si>
  <si>
    <t>Rượu nếp cái Vân Sơn</t>
  </si>
  <si>
    <t>HTX Nông nghiệp sạch Vân Sơn</t>
  </si>
  <si>
    <t>Vân Sơn</t>
  </si>
  <si>
    <t>Dầu cọ gai Sông Thao</t>
  </si>
  <si>
    <t>HKD Nguyễn Anh Tuấn</t>
  </si>
  <si>
    <t>Nguyễn Anh Tuấn</t>
  </si>
  <si>
    <t>Dầu Đậu tương Sông Thao nguyên chất (loại cao cấp)</t>
  </si>
  <si>
    <t>Dầu lạc Sông Thao</t>
  </si>
  <si>
    <t>Bánh nướng Linh Trang</t>
  </si>
  <si>
    <t>HKD Nguyễn Văn Đồng</t>
  </si>
  <si>
    <t>Nguyễn Văn Đồng</t>
  </si>
  <si>
    <t>0339014998</t>
  </si>
  <si>
    <t>Chè Đinh Cao cấp</t>
  </si>
  <si>
    <t>Công ty TNHH chè Hoài Trung</t>
  </si>
  <si>
    <t xml:space="preserve">Bùi Thị Mão
</t>
  </si>
  <si>
    <t>0983.798.386</t>
  </si>
  <si>
    <t>Chè xanh dặc sản Hoài Trung</t>
  </si>
  <si>
    <t>Chè Búp tím Thanh Ba</t>
  </si>
  <si>
    <t>Công ty TNHH đầu tư và phát triển trà UT</t>
  </si>
  <si>
    <t>Lê Thị Hồng Phương</t>
  </si>
  <si>
    <t>0989.138.822</t>
  </si>
  <si>
    <t>Chè túi lọc búp tím Thanh Ba</t>
  </si>
  <si>
    <t>Bộ bình song hạc đằng vân - Đỗ Xuyên</t>
  </si>
  <si>
    <t>HTX sản xuất đồ thủ công mỹ nghệ từ tre, nứa Đỗ Xuyên</t>
  </si>
  <si>
    <t xml:space="preserve">Nguyễn Thị Hoa
</t>
  </si>
  <si>
    <t>0399.954.766</t>
  </si>
  <si>
    <t>Gương tròn âm dương hòa hợp - Đỗ Xuyên</t>
  </si>
  <si>
    <t>Chè xanh Đồng Xuân</t>
  </si>
  <si>
    <t>HTX Chè xanh Đồng Xuân</t>
  </si>
  <si>
    <t xml:space="preserve">Cao Trọng Biên
</t>
  </si>
  <si>
    <t>0363.640.880</t>
  </si>
  <si>
    <t>Dưa leo 4 mùa - Thanh Hà</t>
  </si>
  <si>
    <t xml:space="preserve">HTX dịch vụ sản xuất rau, củ, quả Thanh Hà, </t>
  </si>
  <si>
    <t xml:space="preserve">Hà Anh Quốc
</t>
  </si>
  <si>
    <t>0973.465.903</t>
  </si>
  <si>
    <t>Rượu gạo Nguyên Hương 19</t>
  </si>
  <si>
    <t>HKD cá thể Bùi Văn Hà</t>
  </si>
  <si>
    <t xml:space="preserve">Bùi Văn Hà </t>
  </si>
  <si>
    <t>0982717563</t>
  </si>
  <si>
    <t>Rau sắn chua Hoàng cương</t>
  </si>
  <si>
    <t>HTX rau an toàn Hoàng Cương</t>
  </si>
  <si>
    <t xml:space="preserve">Vũ Thị Hồng </t>
  </si>
  <si>
    <t>0379616271</t>
  </si>
  <si>
    <t xml:space="preserve">Thịt thính Lan Hương </t>
  </si>
  <si>
    <t>Hộ kinh doanh Dương Thị Lan Hương</t>
  </si>
  <si>
    <t>Dương Thị Lan Hương</t>
  </si>
  <si>
    <t>Dầu lạc Đông Thành</t>
  </si>
  <si>
    <t>HTX dịch vụ nông nghiệp Đông Thành</t>
  </si>
  <si>
    <t xml:space="preserve">Chử Đức Tuấn </t>
  </si>
  <si>
    <t>0979977670</t>
  </si>
  <si>
    <t> Bánh Gai Sơn Cương</t>
  </si>
  <si>
    <t>HKD Nguyễn Thị Lựu</t>
  </si>
  <si>
    <t>Nguyễn Thị Lựu</t>
  </si>
  <si>
    <t>0349911355</t>
  </si>
  <si>
    <t>Gân bò muối rau Tiến Vua</t>
  </si>
  <si>
    <t>HKD Nguyễn Thị Kim Dung</t>
  </si>
  <si>
    <t>Nguyễn Thị Kim Dung</t>
  </si>
  <si>
    <t>0339271830</t>
  </si>
  <si>
    <t>Ớt xẻn Quảng Yên</t>
  </si>
  <si>
    <t>HTX dịch vụ nông nghiệp tổng hợp Năng Yên</t>
  </si>
  <si>
    <t>Lê Văn Nguyên</t>
  </si>
  <si>
    <t>0962949389</t>
  </si>
  <si>
    <t xml:space="preserve"> Mật ong Cường Lan  </t>
  </si>
  <si>
    <t>HKD Trần Thạch Cường</t>
  </si>
  <si>
    <t>Trần Thạch Cường</t>
  </si>
  <si>
    <t>0397134129</t>
  </si>
  <si>
    <t>Bánh Chưng Hương quê</t>
  </si>
  <si>
    <t>Công ty TNHH chế biến chè xuất khẩu Đại Đồng</t>
  </si>
  <si>
    <t>Phùng Thị Hương</t>
  </si>
  <si>
    <t>0919319966</t>
  </si>
  <si>
    <t>Chè Oloong Đức tỵ</t>
  </si>
  <si>
    <t>Công ty TNHH chè Đức Tỵ</t>
  </si>
  <si>
    <t>Dương Thị Tỵ</t>
  </si>
  <si>
    <t>0913399714</t>
  </si>
  <si>
    <t>Chè xanh đặc biệt Đức Tỵ</t>
  </si>
  <si>
    <t>Mật ong King's Honey Trung Giáp</t>
  </si>
  <si>
    <t>HTX DVNN  Trung Giáp</t>
  </si>
  <si>
    <t>Vũ Đình Doãn</t>
  </si>
  <si>
    <t>0984833699</t>
  </si>
  <si>
    <t>Hồng không hạt Gia Thanh</t>
  </si>
  <si>
    <t>HTX DVNN xã Gia Thanh</t>
  </si>
  <si>
    <t>Hán Công Khanh</t>
  </si>
  <si>
    <t>Nón lá Gia Thanh</t>
  </si>
  <si>
    <t>Nón lá kỹ nghệ Gia Thanh</t>
  </si>
  <si>
    <t>Cá thính Tử Đà</t>
  </si>
  <si>
    <t>HTX DVNN xã Tử Đà</t>
  </si>
  <si>
    <t>Nguyễn Lương Huân</t>
  </si>
  <si>
    <t>0388256318</t>
  </si>
  <si>
    <t>Bánh sắn Phong Châu</t>
  </si>
  <si>
    <t>HKD Nguyễn Thái Sơn</t>
  </si>
  <si>
    <t>Nguyễn Thái Sơn</t>
  </si>
  <si>
    <t>0868833299</t>
  </si>
  <si>
    <t>Rượu hoa vàng Đất Tổ</t>
  </si>
  <si>
    <t>HKD Vũ Quốc Tế</t>
  </si>
  <si>
    <t>Vũ Quốc Tế</t>
  </si>
  <si>
    <t>0971892555</t>
  </si>
  <si>
    <t>Thực phẩm bảo vệ sức khoẻ ROUTUNCITI</t>
  </si>
  <si>
    <t>Nhóm dược liệu và sản phẩm từ dược liệu</t>
  </si>
  <si>
    <t>Công ty cổ phần dược liệu Việt Nam</t>
  </si>
  <si>
    <t>Vũ Thành Trung</t>
  </si>
  <si>
    <t>0985929779</t>
  </si>
  <si>
    <t>Thực phẩm bảo vệ sức khoẻ INSU VIETMEC</t>
  </si>
  <si>
    <t>Bưởi Tam Hồng Liên Hoa</t>
  </si>
  <si>
    <t>HKD Nguyễn Thị Thu Chang</t>
  </si>
  <si>
    <t>Nguyễn Thị Thu Chang</t>
  </si>
  <si>
    <t>Mì gạo làng Vai Trị Quận</t>
  </si>
  <si>
    <t>HTX DVNN  xã Trị Quận</t>
  </si>
  <si>
    <t>Hoàng Văn Tân</t>
  </si>
  <si>
    <t>Mật ong hương ngàn Phú Nham</t>
  </si>
  <si>
    <t>HTX DVNN  xã Phú Nham</t>
  </si>
  <si>
    <t>Đỗ Văn Kết</t>
  </si>
  <si>
    <t>Trứng gà đen Hạ Giáp</t>
  </si>
  <si>
    <t>HKD Nguyễn Thị Quỳnh</t>
  </si>
  <si>
    <t>Nguyễn Thị Quỳnh</t>
  </si>
  <si>
    <t>Thạch cao lá</t>
  </si>
  <si>
    <t xml:space="preserve">HTX dược liệu Mộc Quy Hương </t>
  </si>
  <si>
    <t>Lê Trung Hiếu</t>
  </si>
  <si>
    <t xml:space="preserve">Trà hoà tan Mộc Quy Hương </t>
  </si>
  <si>
    <t>Bánh trưng đồng Cò</t>
  </si>
  <si>
    <t>HKD Nguyễn Văn Sơn</t>
  </si>
  <si>
    <t>Nguyễn Văn Sơn</t>
  </si>
  <si>
    <t>Nấm bào ngư xám Phù Ninh</t>
  </si>
  <si>
    <t>HKD Nguyễn Duy Phương</t>
  </si>
  <si>
    <t>Nguyễn Duy Phương</t>
  </si>
  <si>
    <t>Bưởi Phú Lộc</t>
  </si>
  <si>
    <t>HTX dịch vụ nông nghiệp xã Phú Lộc</t>
  </si>
  <si>
    <t>Tạ Đức Tiến</t>
  </si>
  <si>
    <t>0354283266</t>
  </si>
  <si>
    <t xml:space="preserve">Bánh sắn Kim Quyên </t>
  </si>
  <si>
    <t>HKD  Nguyễn Hùng Kim</t>
  </si>
  <si>
    <t xml:space="preserve"> Nguyễn Hùng Kim</t>
  </si>
  <si>
    <t>0962 954 966</t>
  </si>
  <si>
    <t>HKD cơ sở Đại Ngọc Tửu</t>
  </si>
  <si>
    <t>Lê Quang Tài</t>
  </si>
  <si>
    <t>0985748724</t>
  </si>
  <si>
    <t>Gà đồi Lệ Mỹ</t>
  </si>
  <si>
    <t>HTX gà đồi Lệ Mỹ</t>
  </si>
  <si>
    <t>Sái Minh Vệ</t>
  </si>
  <si>
    <t>0982387753</t>
  </si>
  <si>
    <t>Gạo nếp Gà gáy Mỹ Lung</t>
  </si>
  <si>
    <t xml:space="preserve">HTX SX Gạo Nếp Gà Gáy Mỹ Lung &amp; KD DVTH Mỹ Lung </t>
  </si>
  <si>
    <t>Khúc Ngọc Tung</t>
  </si>
  <si>
    <t>0984185216</t>
  </si>
  <si>
    <t>Công ty TNHH Phúc An House, Xã Đồng Lạc, huyện Yên Lập</t>
  </si>
  <si>
    <t>Nguyễn Thị Hà</t>
  </si>
  <si>
    <t>0356846875</t>
  </si>
  <si>
    <t>Mật ong Phúc An</t>
  </si>
  <si>
    <t>Trà Hoa hồng Phúc An</t>
  </si>
  <si>
    <t>Rượu nếp Gà gáy Thảo Xuân</t>
  </si>
  <si>
    <t xml:space="preserve">Hộ sản xuất kinh doanh Đinh Thị Xuân </t>
  </si>
  <si>
    <t>Đinh Thị Xuân</t>
  </si>
  <si>
    <t>0977141764</t>
  </si>
  <si>
    <t>Đông trùng hạ thảo khô - Nguyên Phát</t>
  </si>
  <si>
    <t xml:space="preserve">HTX Nông nghiệp Công nghệ cao Nguyên Phát, </t>
  </si>
  <si>
    <t>Doãn Xuân Dũng</t>
  </si>
  <si>
    <t>02103602999</t>
  </si>
  <si>
    <t>Mật ong Đông trùng hạ thảo – Nguyên Phát</t>
  </si>
  <si>
    <t>Thanh long ruột đỏ Đồng Thịnh</t>
  </si>
  <si>
    <t>HTX Nông nghiệp tổng hợp Tân Phát</t>
  </si>
  <si>
    <t>Dương thị Tuyết</t>
  </si>
  <si>
    <t>0352394160</t>
  </si>
  <si>
    <t>Bánh Nẳng Phục cổ Minh Hòa</t>
  </si>
  <si>
    <t>THT bánh nẳng minh Hòa</t>
  </si>
  <si>
    <t>Đinh Thị Sen</t>
  </si>
  <si>
    <t>0938008762</t>
  </si>
  <si>
    <t>Nước uống tinh khiết Lòng Chảo</t>
  </si>
  <si>
    <t>HKD Hoàng Xuân Trường</t>
  </si>
  <si>
    <t>Hoàng Xuân Trường</t>
  </si>
  <si>
    <t>0355653419</t>
  </si>
  <si>
    <t>Nước uống tinh khiết Hùng Vương</t>
  </si>
  <si>
    <t>HKD sản xuất nước uống tinh khiết và đá sạch Hùng Vương</t>
  </si>
  <si>
    <t>Hà Trong Khương</t>
  </si>
  <si>
    <t>0362535888</t>
  </si>
  <si>
    <t>Chè xanh Lương Sơn</t>
  </si>
  <si>
    <t xml:space="preserve">THT Chè Lương Sơn </t>
  </si>
  <si>
    <t>Đặng Thị Bình</t>
  </si>
  <si>
    <t>0977252280</t>
  </si>
  <si>
    <t>Rượu Tùng Chúc Hưng Long</t>
  </si>
  <si>
    <t>HKD Vũ Đình Tùng, xã Hưng Long</t>
  </si>
  <si>
    <t>Vũ Đình Tung</t>
  </si>
  <si>
    <t>0975026123</t>
  </si>
  <si>
    <t>Mỹ Nương tửu</t>
  </si>
  <si>
    <t>HTX nông nghiệp chế biến ứng dụng y học cổ truyền Mỹ Lương</t>
  </si>
  <si>
    <t>Đinh Thanh Bình</t>
  </si>
  <si>
    <t>0333114345</t>
  </si>
  <si>
    <t>Rượu đòng Nếp Gà gáy</t>
  </si>
  <si>
    <t>HKD Đinh Thị Xuân, Xã Mỹ Lung, huyện Yên Lập</t>
  </si>
  <si>
    <t xml:space="preserve">Thịt thính Xứ Mường  </t>
  </si>
  <si>
    <t>HKD Khúc Văn Đạt</t>
  </si>
  <si>
    <t>Khúc Văn Đạt</t>
  </si>
  <si>
    <t>0975545571</t>
  </si>
  <si>
    <t xml:space="preserve">Thịt chua Xứ Mường  </t>
  </si>
  <si>
    <t>Bánh Gùn Tôn Sơn</t>
  </si>
  <si>
    <t>Tổ hợp tác sản xuất bánh Xuân An</t>
  </si>
  <si>
    <t>Triệu Thị Hiền</t>
  </si>
  <si>
    <t>0989489359</t>
  </si>
  <si>
    <t>Chè xanh Ngọc Lập</t>
  </si>
  <si>
    <t>Tổ hợp tác chè Quang tiến 1</t>
  </si>
  <si>
    <t>Nguyễn Thị Nguyệt</t>
  </si>
  <si>
    <t>0346576901</t>
  </si>
  <si>
    <t>Dưa hấu ngòi xộp</t>
  </si>
  <si>
    <t>Tổ hợp tác Dưa hấu ngòi xộp</t>
  </si>
  <si>
    <t>Bùi Thị Lan</t>
  </si>
  <si>
    <t>0367637101</t>
  </si>
  <si>
    <t>Tinh bột sắn dây Trường Thịnh</t>
  </si>
  <si>
    <t>HTX nông dược xanh Mỹ Lung</t>
  </si>
  <si>
    <t>Phạm Văn Trường</t>
  </si>
  <si>
    <t>0977095001</t>
  </si>
  <si>
    <t>Giò Lợn Mỹ Nương</t>
  </si>
  <si>
    <t>HTX nông nghiệp chế biến nông sản ứng dụng y học cổ truyền Mỹ Lương</t>
  </si>
  <si>
    <t>Đinh Anh Bình</t>
  </si>
  <si>
    <t>0388286850</t>
  </si>
  <si>
    <t>Dầu lạc Mỹ Lương</t>
  </si>
  <si>
    <t>HTX dịch vụ nông nghiệp xã Mỹ Lương</t>
  </si>
  <si>
    <t>Đinh Công Lợi</t>
  </si>
  <si>
    <t>0972976319</t>
  </si>
  <si>
    <t>Cam Nga Hoàng</t>
  </si>
  <si>
    <t>HKD Trịnh Phú Linh</t>
  </si>
  <si>
    <t>Trịnh Phú Linh</t>
  </si>
  <si>
    <t>0979534960</t>
  </si>
  <si>
    <t>Măng Gầy Trung Sơn</t>
  </si>
  <si>
    <t>HTX NLTS&amp;DVDLTM hồ Ngòi Giành</t>
  </si>
  <si>
    <t>Đinh Văn Hòa</t>
  </si>
  <si>
    <t>0373234701</t>
  </si>
  <si>
    <t>Bánh Dày Hồ ly</t>
  </si>
  <si>
    <t>HKD: Dương Văn Minh</t>
  </si>
  <si>
    <t>Dương Văn Minh</t>
  </si>
  <si>
    <t>0985556821</t>
  </si>
  <si>
    <t>Bưởi Diễn tôm xanh Phúc Khánh</t>
  </si>
  <si>
    <t>HTX nông nghiệp Xuân Khánh</t>
  </si>
  <si>
    <t>Hà Văn Thủy</t>
  </si>
  <si>
    <t>Thịt lợn bản địa Yên Lập</t>
  </si>
  <si>
    <t>HTX  nông nhiệp hữu cơ Sơn Thủy</t>
  </si>
  <si>
    <t>Lương Văn Doanh</t>
  </si>
  <si>
    <t>0868070975</t>
  </si>
  <si>
    <t>Rượu Mầm Nếp Gà gáy</t>
  </si>
  <si>
    <t>HKD: Đinh Thị Xuân</t>
  </si>
  <si>
    <t>Rượu nếp gà gáy</t>
  </si>
  <si>
    <t>HTX sản
 xuất nếp gà gáy Mỹ Lung và kinh doanh dịch vụ tổng hợp</t>
  </si>
  <si>
    <t>Thịt chua vị tỏi ớt</t>
  </si>
  <si>
    <t>HKD Thiều Minh Trường</t>
  </si>
  <si>
    <t>Thiều Minh Trường</t>
  </si>
  <si>
    <t>Bưởi Xuân Thủy</t>
  </si>
  <si>
    <t>HTX Bưởi Xuân Thủy</t>
  </si>
  <si>
    <t>Nguyễn văn Nên</t>
  </si>
  <si>
    <t>0382481970</t>
  </si>
  <si>
    <t>Cá thính Đồng Nung</t>
  </si>
  <si>
    <t xml:space="preserve">HTX Nông nghiệp Thượng Nông, </t>
  </si>
  <si>
    <t xml:space="preserve">Nguyễn Mạnh Thắng
</t>
  </si>
  <si>
    <t>0982.897.557</t>
  </si>
  <si>
    <t>Đông trùng Hạ thảo Bio Gold - Thanh Uyên</t>
  </si>
  <si>
    <t xml:space="preserve">HTX sản xuất Nông nghiệp công nghệ cao Bio Gold, </t>
  </si>
  <si>
    <t xml:space="preserve">Phạm Văn Hưng
</t>
  </si>
  <si>
    <t>0968.988.113</t>
  </si>
  <si>
    <t>Trà Đông trùng hạ thảo - Cà gai leo</t>
  </si>
  <si>
    <t>Mật ong hương rừng Dị Nậu</t>
  </si>
  <si>
    <t xml:space="preserve">HTX Mật ong hương rừng Trung du, </t>
  </si>
  <si>
    <t xml:space="preserve">Tạ Thị Phương Bình
</t>
  </si>
  <si>
    <t>0565.675.498</t>
  </si>
  <si>
    <t>Trứng gà Ninh Điệp</t>
  </si>
  <si>
    <t>HKD Nguyễn Mạnh Trí</t>
  </si>
  <si>
    <t xml:space="preserve">Nguyễn Mạnh Trí
</t>
  </si>
  <si>
    <t>0976.715.497</t>
  </si>
  <si>
    <t>Mật ong Thọ Văn</t>
  </si>
  <si>
    <t>HTX Thủy lợi Thọ Văn</t>
  </si>
  <si>
    <t xml:space="preserve">Nguyễn Quang Thuần
</t>
  </si>
  <si>
    <t>0379.059.118</t>
  </si>
  <si>
    <t>Rượu ngô Minh Quân</t>
  </si>
  <si>
    <t>HKD Minh Quân</t>
  </si>
  <si>
    <t xml:space="preserve">Phan Ánh Tuyết
</t>
  </si>
  <si>
    <t>0978635969</t>
  </si>
  <si>
    <t>Mật ong hoa nhãn Tân Loan</t>
  </si>
  <si>
    <t>HTX DV Thủy lợi Quang Húc</t>
  </si>
  <si>
    <t xml:space="preserve">Nguyễn Hữu Duyên
</t>
  </si>
  <si>
    <t>0989.330.299</t>
  </si>
  <si>
    <t xml:space="preserve">Chuối tây thái Việt Hà </t>
  </si>
  <si>
    <t>HKD Nguyễn Việt Hà</t>
  </si>
  <si>
    <t xml:space="preserve"> Nguyễn Việt Hà
</t>
  </si>
  <si>
    <t>0989492678</t>
  </si>
  <si>
    <t>Gà đồi Lam Sơn</t>
  </si>
  <si>
    <t>HTX chăn nuôi gà Lam Sơn</t>
  </si>
  <si>
    <t>Phùng Cao Sơn</t>
  </si>
  <si>
    <t>0912217181</t>
  </si>
  <si>
    <t>Trà Xanh</t>
  </si>
  <si>
    <t>Công ty THHH Nam Sơn Phú Thọ</t>
  </si>
  <si>
    <t>Nguyễn Trung Kiên</t>
  </si>
  <si>
    <t>0985882089</t>
  </si>
  <si>
    <t>Nhóm sp (Hồng trà,Trà hương đào, Trà dâu, Trà nhài)</t>
  </si>
  <si>
    <t>Trà Gừng</t>
  </si>
  <si>
    <t>Dưa leo Mạnh Liên</t>
  </si>
  <si>
    <t xml:space="preserve">HTX rau củ quả sạch Mạnh Liên, </t>
  </si>
  <si>
    <t xml:space="preserve">Nguyễn Hoàng Mạnh
</t>
  </si>
  <si>
    <t>0977.369.642</t>
  </si>
  <si>
    <t>Ổi Mạnh Liên</t>
  </si>
  <si>
    <t>Rượu truyền thống Làng Đan</t>
  </si>
  <si>
    <t>HKD Nguyễn Xuân Trường</t>
  </si>
  <si>
    <t>Nguyễn Xuân Trường</t>
  </si>
  <si>
    <t>Nhóm sản phẩm Trà Sen ( Trà lá Sen; Trà lá sen cỏ ngọt)</t>
  </si>
  <si>
    <t>Hợp tác xã Sen Tạ Gia</t>
  </si>
  <si>
    <t>Mật Ong nguyên chất Vạn Xuân</t>
  </si>
  <si>
    <t>Hộ kinh doanh Bùi Văn Toàn</t>
  </si>
  <si>
    <t>Bùi Văn Toàn</t>
  </si>
  <si>
    <t>Thực phẩm bảo vệ sức khỏe Nimellia trà hoa vàng</t>
  </si>
  <si>
    <t>Công ty cổ phần dược phẩm trà hoa vàng HAKODA NINH Việt Nam</t>
  </si>
  <si>
    <t>Mai Văn Chung</t>
  </si>
  <si>
    <t>2/2023</t>
  </si>
  <si>
    <t>Dấm gạo nếp cô Lưu VP 568</t>
  </si>
  <si>
    <t>Công ty TNHH Lưu Xuân VP</t>
  </si>
  <si>
    <t>Nguyễn Thị Lưu</t>
  </si>
  <si>
    <t>4/2023</t>
  </si>
  <si>
    <t>Đông trùng hạ thảo tươi</t>
  </si>
  <si>
    <t>Công ty cổ phần VinaPanax</t>
  </si>
  <si>
    <t>Vũ Đình Lâm</t>
  </si>
  <si>
    <t>Đông trùng hạ thảo sấy thăng hoa</t>
  </si>
  <si>
    <t>Mật ong đông trùng hạ thảo</t>
  </si>
  <si>
    <t xml:space="preserve">Đông trùng hạ thảo sấy thăng hoa </t>
  </si>
  <si>
    <t>Công ty cổ phần dược liệu Hưng Nguyên</t>
  </si>
  <si>
    <t>Nguyễn Thị Huyền</t>
  </si>
  <si>
    <t>Đông trùng hạ thảo sấy thăng hoa Biovimex</t>
  </si>
  <si>
    <t>Công ty cổ phần Dược liệu BIOVIMEX</t>
  </si>
  <si>
    <t>12/2023</t>
  </si>
  <si>
    <t>Nem thính tươi</t>
  </si>
  <si>
    <t>Công ty TNHH thực phẩm Đồng Gia</t>
  </si>
  <si>
    <t>Nguyễn Thị Hiền</t>
  </si>
  <si>
    <t>Nem thính bùi</t>
  </si>
  <si>
    <t>Nem chua tươi</t>
  </si>
  <si>
    <t>Nem thanh xuân</t>
  </si>
  <si>
    <t>11/2024</t>
  </si>
  <si>
    <t>Giò còng tươi</t>
  </si>
  <si>
    <t>Giò lụa tươi</t>
  </si>
  <si>
    <t>Bí Tiến Vua</t>
  </si>
  <si>
    <t>Công ty TNHH sản xuất dịch vụ Tâm Đức</t>
  </si>
  <si>
    <t>Lê Minh Đức</t>
  </si>
  <si>
    <t>Nước tinh khiết KQA</t>
  </si>
  <si>
    <t>HTX Dịch vụ tổng hợp Khai Quang</t>
  </si>
  <si>
    <t>Nguyễn Văn Đán</t>
  </si>
  <si>
    <t>Nước ion kiềm KQA</t>
  </si>
  <si>
    <t>Kẹo lạc Cu Mót</t>
  </si>
  <si>
    <t>HKD Lê Văn Cường</t>
  </si>
  <si>
    <t>Lê Văn Cường</t>
  </si>
  <si>
    <t>Kẹo Sừu Châu</t>
  </si>
  <si>
    <t>HKD Lê Thị Chung</t>
  </si>
  <si>
    <t>Lê Thị Chung</t>
  </si>
  <si>
    <t>Nước uống Ion kiềm</t>
  </si>
  <si>
    <t>Công ty cổ phần nước Ion one Việt Nam</t>
  </si>
  <si>
    <t>Phạm Tuấn Anh</t>
  </si>
  <si>
    <t>Trà gạo lứt hữu cơ hoa Bách hợp</t>
  </si>
  <si>
    <t>Công ty cổ phần thực phẩm DBFOOD</t>
  </si>
  <si>
    <t>Đặng Thị Kim Phúc</t>
  </si>
  <si>
    <t>Trà gạo lứt hữu cơ lá Chùm ngây</t>
  </si>
  <si>
    <t>Trà gạo lứt hữu cơ Đông trùng hạ thảo</t>
  </si>
  <si>
    <t>Bột sữa gạo lứt hữu cơ - Vị ngọt</t>
  </si>
  <si>
    <t>Bột sữa gạo lứt hữu cơ - Không đường</t>
  </si>
  <si>
    <t>Bột sữa gạo lứt hữu cơ - Trà hoa vàng</t>
  </si>
  <si>
    <t>Công ty TNHH phát triển công nghệ cao Minh Anh</t>
  </si>
  <si>
    <t>Mai Thị Hồng</t>
  </si>
  <si>
    <t>Đông trùng hạ thảo sấy nhiệt</t>
  </si>
  <si>
    <t>Trà đông trùng thảo mộc</t>
  </si>
  <si>
    <t>Trà đông trùng thìa canh</t>
  </si>
  <si>
    <t>Trà đông trùng thông đất</t>
  </si>
  <si>
    <t>Giò lụa</t>
  </si>
  <si>
    <t>Công ty TNHH Thực phẩm Trung Anh</t>
  </si>
  <si>
    <t>Nguyễn Trung Dũng</t>
  </si>
  <si>
    <t>Chả lụa</t>
  </si>
  <si>
    <t>Chả quế</t>
  </si>
  <si>
    <t>Giò bò</t>
  </si>
  <si>
    <t>Giò tai</t>
  </si>
  <si>
    <t>Nem chua</t>
  </si>
  <si>
    <t>Bánh chưng</t>
  </si>
  <si>
    <t>Tương khả do</t>
  </si>
  <si>
    <t>HTX sản xuất thương mại, dịch vụ Tương Khả Do</t>
  </si>
  <si>
    <t>Nguyễn Quốc Trai</t>
  </si>
  <si>
    <t>Rượu nếp chắt Horse style</t>
  </si>
  <si>
    <t>HKD Nguyễn Văn Thắng</t>
  </si>
  <si>
    <t>Nguyễn Văn Thắng</t>
  </si>
  <si>
    <t>4/2024</t>
  </si>
  <si>
    <t>Rượu táo mèo Horse style</t>
  </si>
  <si>
    <t>Rượu gạo Horse style</t>
  </si>
  <si>
    <t>Rượu gạo nếp Horse style</t>
  </si>
  <si>
    <t>Rượu chuối hột Horse style</t>
  </si>
  <si>
    <t>Tranh gỗ Cá chép trông trăng</t>
  </si>
  <si>
    <t>HKD Nguyễn Văn Hiếu</t>
  </si>
  <si>
    <t>Nguyễn Văn Hiếu</t>
  </si>
  <si>
    <t>Tranh gỗ tứ quý Xuân Hạ Thu Đông</t>
  </si>
  <si>
    <t>Tranh quạt bát mã</t>
  </si>
  <si>
    <t>Tượng phật di lặc</t>
  </si>
  <si>
    <t>Keo dồi vừng</t>
  </si>
  <si>
    <t>HKD KAY CHJ Nhật Anh</t>
  </si>
  <si>
    <t>Nguyễn Trường Giang</t>
  </si>
  <si>
    <t>Kẹo lạc chay</t>
  </si>
  <si>
    <t>Mì thanh long LTQ</t>
  </si>
  <si>
    <t>HTX Lộc Thúy Quỳnh FARM</t>
  </si>
  <si>
    <t>Nước uống đóng chai Aqua Thác Bay</t>
  </si>
  <si>
    <t>HKD Lê Xuân Hải</t>
  </si>
  <si>
    <t>Lê Xuân Hải</t>
  </si>
  <si>
    <t>12/2024</t>
  </si>
  <si>
    <t>Thanh long ruột đỏ Tân Lập</t>
  </si>
  <si>
    <t xml:space="preserve">HTX Dịch vụ tổng hợp xã Tân Lập </t>
  </si>
  <si>
    <t>Hà Ngọc Quận</t>
  </si>
  <si>
    <t>Giò lụa Phương Khoan</t>
  </si>
  <si>
    <t>HTX Dịch vụ tổng hợp Phương Khoan</t>
  </si>
  <si>
    <t>Nguyễn Văn Vụ</t>
  </si>
  <si>
    <t>Ổi Đôn Nhân</t>
  </si>
  <si>
    <t>HTX cây trồng Sông Lô Xanh</t>
  </si>
  <si>
    <t>Lỗ Bá Đào</t>
  </si>
  <si>
    <t>Mật ong núi Thét</t>
  </si>
  <si>
    <t>HTX Dịch vụ tổng hợp Hải Lựu</t>
  </si>
  <si>
    <t>Lâm Thị Lan</t>
  </si>
  <si>
    <t>Cá trắm thính Cao Phong</t>
  </si>
  <si>
    <t>HTX Dịch vụ tổng hợp môi trường Cao Phong</t>
  </si>
  <si>
    <t>Lê Văn Hà</t>
  </si>
  <si>
    <t xml:space="preserve">Thịt lợn thính </t>
  </si>
  <si>
    <t>HKD Khổng Thị Thanh Quyên</t>
  </si>
  <si>
    <t>Khổng Thị Thanh Quyên</t>
  </si>
  <si>
    <t>Đặc sản bánh nẳng Bà Mùi</t>
  </si>
  <si>
    <t>HKD Nguyễn Hữu Ngọc</t>
  </si>
  <si>
    <t>Nguyễn Hữu Ngọc</t>
  </si>
  <si>
    <t xml:space="preserve">Lợn sấy gác bếp </t>
  </si>
  <si>
    <t>HKD HUHO Việt Nam</t>
  </si>
  <si>
    <t xml:space="preserve">Trâu sấy gác bếp </t>
  </si>
  <si>
    <t>Lạp xưởng gác bếp</t>
  </si>
  <si>
    <t>Bánh tẻ Tứ Yên</t>
  </si>
  <si>
    <t>HKD Nguyễn Thị Bảo</t>
  </si>
  <si>
    <t>Nguyễn Thị Bảo</t>
  </si>
  <si>
    <t>Thịt chua Friend Foods</t>
  </si>
  <si>
    <t>Công ty cổ phần đầu tư Friend Foods</t>
  </si>
  <si>
    <t>11/2023</t>
  </si>
  <si>
    <t>Dấm cao cấp Thủy Phương</t>
  </si>
  <si>
    <t>HTX thực phẩm sạch Thuỷ Phương</t>
  </si>
  <si>
    <t>Khương Thị Lý</t>
  </si>
  <si>
    <t>Tương nếp Thuỷ Phương</t>
  </si>
  <si>
    <t>Giò lụa thảo quế</t>
  </si>
  <si>
    <t>HTX Chăn nuôi Bình Minh</t>
  </si>
  <si>
    <t>Mạc Tuấn Hải</t>
  </si>
  <si>
    <t>Xúc xích thảo quế Bình Minh - hương vị PHOMAI hòa quyện</t>
  </si>
  <si>
    <t>Thịt lợn Thảo quế Bình Minh</t>
  </si>
  <si>
    <t xml:space="preserve">Xúc xích thảo quế Bình Minh </t>
  </si>
  <si>
    <t>Bánh gạo rang Tiên Lữ</t>
  </si>
  <si>
    <t>HTX tổng hợp Dũng Hưng</t>
  </si>
  <si>
    <t>Trần Thị Đăng</t>
  </si>
  <si>
    <t>Thanh long Thành Hưng</t>
  </si>
  <si>
    <t>HTX Nông nghiệp Thành Hưng</t>
  </si>
  <si>
    <t>Cá thính Dũng Hoa</t>
  </si>
  <si>
    <t>HKD Trần Thị Liên Hoa</t>
  </si>
  <si>
    <t>Trần Thị Liên Hoa</t>
  </si>
  <si>
    <t xml:space="preserve">A Phớt - Gà đồi Lập Thạch ủ muối </t>
  </si>
  <si>
    <t>HKD Ngô Văn Phước</t>
  </si>
  <si>
    <t>Ngô Văn Phước</t>
  </si>
  <si>
    <t>Cá thính Lan Anh</t>
  </si>
  <si>
    <t>HKD Trần Thị Lan Anh</t>
  </si>
  <si>
    <t>Trần Thị Lan Anh</t>
  </si>
  <si>
    <t>Bánh đa vừng đen Bách Phượng</t>
  </si>
  <si>
    <t>HKD Lưu Tất Bách</t>
  </si>
  <si>
    <t>Lưu Tất Bách</t>
  </si>
  <si>
    <t>Mật ong Trần Quốc Tuấn - Quà tặng từ thiên nhiên</t>
  </si>
  <si>
    <t>HKD Trần Quốc Tuấn</t>
  </si>
  <si>
    <t>Trần Quốc Tuấn</t>
  </si>
  <si>
    <t>Gạo thảo dược Đồng Ích</t>
  </si>
  <si>
    <t>HTX nông nghiệp Tuần Hoàn</t>
  </si>
  <si>
    <t>Triệu Thị Giang</t>
  </si>
  <si>
    <t>Mật ong Thái Hòa</t>
  </si>
  <si>
    <t>HKD Hà Văn Đông</t>
  </si>
  <si>
    <t>Hà Văn Đông</t>
  </si>
  <si>
    <t>Trà gạo lứt Quê Việt</t>
  </si>
  <si>
    <t>Công ty cổ phần Tinh chất Quê Việt</t>
  </si>
  <si>
    <t>Nguyễn Kao Toản</t>
  </si>
  <si>
    <t>Ngũ cốc dinh dưỡng Quê Việt</t>
  </si>
  <si>
    <t>Tinh bột nghệ Quê Việt</t>
  </si>
  <si>
    <t>Dưa chuột sạch</t>
  </si>
  <si>
    <t>HTX DVNN KD hàng nông sản An Hòa</t>
  </si>
  <si>
    <t>Đỗ Văn Dũng</t>
  </si>
  <si>
    <t xml:space="preserve">Giò gà nấm </t>
  </si>
  <si>
    <t>HTX chăn nuôi giống gia cầm, thủy cầm Hải Thêu</t>
  </si>
  <si>
    <t>Đào Xuân Hải</t>
  </si>
  <si>
    <t>Mì gạo Tuấn Thúy</t>
  </si>
  <si>
    <t>HKD Đỗ Văn Tuấn</t>
  </si>
  <si>
    <t>Đỗ Văn Tuấn</t>
  </si>
  <si>
    <t>Bánh hòn Tá Tươi</t>
  </si>
  <si>
    <t>HKD Phùng Thị Tươi</t>
  </si>
  <si>
    <t>Phùng Thị Tươi</t>
  </si>
  <si>
    <t>Tinh bột nghệ đỏ</t>
  </si>
  <si>
    <t>HKD Trung Huy</t>
  </si>
  <si>
    <t>Bùi Công Trung</t>
  </si>
  <si>
    <t>10/2024</t>
  </si>
  <si>
    <t>Viên tinh nghệ đỏ sữa ong chúa</t>
  </si>
  <si>
    <t xml:space="preserve">Viên hà thủ ô mật ong rừng </t>
  </si>
  <si>
    <t>Tinh bột nghệ đen</t>
  </si>
  <si>
    <t>HTX Trung Huy</t>
  </si>
  <si>
    <t>Vũ Thị Huy</t>
  </si>
  <si>
    <t>0982 124886</t>
  </si>
  <si>
    <t>Viên nghệ mật ong</t>
  </si>
  <si>
    <t>Tinh bột nghệ vàng</t>
  </si>
  <si>
    <t>Bột sắn dây</t>
  </si>
  <si>
    <t>Dưa chuột Maya Hợp Hòa Farm</t>
  </si>
  <si>
    <t>HTX Nông sản Tam Dương</t>
  </si>
  <si>
    <t>Lê Anh Khải</t>
  </si>
  <si>
    <t>Dưa lưới Ichiba Hợp Hòa Farm</t>
  </si>
  <si>
    <t xml:space="preserve">Dưa lê sữa Hợp Hòa Farm </t>
  </si>
  <si>
    <t xml:space="preserve">Trứng gà Tân Hiền </t>
  </si>
  <si>
    <t>HTX Tân Hiền</t>
  </si>
  <si>
    <t>Trần Ngọc Tân</t>
  </si>
  <si>
    <t>Trà thảo dược Thống cốt Tiên Quý Tán</t>
  </si>
  <si>
    <t>HTX Thảo dược Tam Đảo</t>
  </si>
  <si>
    <t>Vũ Thị Quý</t>
  </si>
  <si>
    <t>Thống cốt Tiên Quý Tán - Trà ba kích</t>
  </si>
  <si>
    <t>Thống cốt Tiên Quý Tán - Trà khôi tía</t>
  </si>
  <si>
    <t>Bánh chưng gù dân tộc Sán Dìu</t>
  </si>
  <si>
    <t>HTX Nông nghiệp Bản Long</t>
  </si>
  <si>
    <t>Dư Thị Dung</t>
  </si>
  <si>
    <t>Trà túi lọc trà hoa vàng Tam Đảo</t>
  </si>
  <si>
    <t>Công ty TNHH Trà hoa vàng Tam Đảo</t>
  </si>
  <si>
    <t>Nguyễn Đức Độ</t>
  </si>
  <si>
    <t>Hoa trà hoa vàng Tam Đảo</t>
  </si>
  <si>
    <t>Trà hoa vàng Tam Đảo núi</t>
  </si>
  <si>
    <t>Công ty TNHH Tân Đại Dương Vĩnh Phúc</t>
  </si>
  <si>
    <t>Nguyễn Tùng Dương</t>
  </si>
  <si>
    <t>Rượu đông trùng hạ thảo với ba kích Tam Đảo</t>
  </si>
  <si>
    <t>Công ty cổ phần chế biến nông sản Minh Phúc An</t>
  </si>
  <si>
    <t xml:space="preserve">Âu Thị Kim Phượng </t>
  </si>
  <si>
    <t>1/2024</t>
  </si>
  <si>
    <t>Rượu ba kích Tam Đảo</t>
  </si>
  <si>
    <t>Rượu Ba kích Tam Đảo sâm cau</t>
  </si>
  <si>
    <t>Rượu gạo nếp</t>
  </si>
  <si>
    <t>Thực phẩm bảo vệ sức khỏe viên bổ thận TamDao trùng thảo</t>
  </si>
  <si>
    <t>HTX Nấm Tam Đảo</t>
  </si>
  <si>
    <t>Nguyễn Quốc Huy</t>
  </si>
  <si>
    <t>Rượu men lá Sán Dìu</t>
  </si>
  <si>
    <t>Trà đông trùng hạ thảo hồng chi Tam Đảo</t>
  </si>
  <si>
    <t>Cốm nấm đông trùng hạ thảo</t>
  </si>
  <si>
    <t>Rượu đông trùng hạ thảo</t>
  </si>
  <si>
    <t>Thực phẩm bảo vệ sức khỏe giải độc gan TAMDAO trùng thảo</t>
  </si>
  <si>
    <t>Thực phẩm bảo vệ sức khỏe phổi phế khang TAMDAO trùng thảo</t>
  </si>
  <si>
    <t>01/2024</t>
  </si>
  <si>
    <t>Đông trùng hạ thảo Tam Đảo ký chủ nhộng trường thọ</t>
  </si>
  <si>
    <t>Bánh sữa đặc biệt Tam Đảo</t>
  </si>
  <si>
    <t>HTX Chăn nuôi bò sữa Tam Đảo</t>
  </si>
  <si>
    <t>Kim Thị Tân</t>
  </si>
  <si>
    <t>6/2023</t>
  </si>
  <si>
    <t>Sữa chua nếp cẩm Tam Đảo</t>
  </si>
  <si>
    <t>Sữa chua Tam Đảo</t>
  </si>
  <si>
    <t>Trà hoa vàng Long Tám</t>
  </si>
  <si>
    <t>HTX Trà hoa vàng Long Thanh</t>
  </si>
  <si>
    <t>Hoàng Văn Thanh</t>
  </si>
  <si>
    <t>Mật ong bánh tổ Tam Đảo</t>
  </si>
  <si>
    <t>Công ty cổ phần Ong Tam Đảo</t>
  </si>
  <si>
    <t>Lê Thị Nga</t>
  </si>
  <si>
    <t>Mật ong hoa rừng</t>
  </si>
  <si>
    <t>Tacumin</t>
  </si>
  <si>
    <t>Mật ong chanh leo</t>
  </si>
  <si>
    <t>Mật ong quất</t>
  </si>
  <si>
    <t>Mật ong Curcumin</t>
  </si>
  <si>
    <t>Mật ong sữa chúa</t>
  </si>
  <si>
    <t>Mật ong quất gừng sả</t>
  </si>
  <si>
    <t>Mật ong Tam Đảo đặc biệt</t>
  </si>
  <si>
    <t>01/2025</t>
  </si>
  <si>
    <t>Mật ong hoa rừng đặc biệt</t>
  </si>
  <si>
    <t>Ngọc Thanh xuân Collagen</t>
  </si>
  <si>
    <t>Đông trùng hạ thảo Sữa ong chúa</t>
  </si>
  <si>
    <t>Mật ong gừng</t>
  </si>
  <si>
    <t>Mật ong Tam Đảo</t>
  </si>
  <si>
    <t>Cao đông trùng hạ thảo tinh chất curcumin</t>
  </si>
  <si>
    <t>Nấm đùi gà Phùng Gia</t>
  </si>
  <si>
    <t>Công ty TNHH Nấm Phùng Gia</t>
  </si>
  <si>
    <t>Phùng Đức Định</t>
  </si>
  <si>
    <t>Nấm sò yến Phùng Gia</t>
  </si>
  <si>
    <t>Gạo ngon Phú Xuân</t>
  </si>
  <si>
    <t>HTX Dịch vụ Nông nghiệp Nhân Lý</t>
  </si>
  <si>
    <t>Lê Thị Hương</t>
  </si>
  <si>
    <t>Xúc xích chua thái</t>
  </si>
  <si>
    <t>Công ty TNHH TM&amp;DVKAD Việt Nam</t>
  </si>
  <si>
    <t>Ngô Hồng Quân</t>
  </si>
  <si>
    <t>Xúc xích Pandona</t>
  </si>
  <si>
    <t>Mỳ tăm Thành Nam</t>
  </si>
  <si>
    <t>Công ty TNHH thực phẩm Nadisa</t>
  </si>
  <si>
    <t>Nguyễn Văn Kiên</t>
  </si>
  <si>
    <t>Bánh đa Codosa</t>
  </si>
  <si>
    <t>Miến dong vùng cao</t>
  </si>
  <si>
    <t xml:space="preserve">Bánh da nem Phong Đăng </t>
  </si>
  <si>
    <t>HTX sản xuất &amp; thương mại Phong Đăng</t>
  </si>
  <si>
    <t>Nguyễn Văn Thư</t>
  </si>
  <si>
    <t>Bánh đúc Bà Phương</t>
  </si>
  <si>
    <t>HKD Nguyễn Thị Hồng Phương</t>
  </si>
  <si>
    <t xml:space="preserve"> Ng T Hồng Phương</t>
  </si>
  <si>
    <t>Bánh đúc ngon Miền Cầu</t>
  </si>
  <si>
    <t xml:space="preserve">HKD Nguyễn Thị Cầu </t>
  </si>
  <si>
    <t>Nguyễn Thị Cầu</t>
  </si>
  <si>
    <t>Khoai lang Hoàng Long</t>
  </si>
  <si>
    <t>Công ty TNHH Sản xuất và Dịch vụ Tuấn Dương</t>
  </si>
  <si>
    <t>Lê Văn Tuấn</t>
  </si>
  <si>
    <t>Cuốn thư gỗ mít</t>
  </si>
  <si>
    <t>HKD Nguyễn Thị Thuấn</t>
  </si>
  <si>
    <t xml:space="preserve"> Nguyễn Thị Thuấn</t>
  </si>
  <si>
    <t>Ngai thờ gỗ mít</t>
  </si>
  <si>
    <t>Tranh tứ quý gỗ hương đá</t>
  </si>
  <si>
    <t>Tỏi đen ngâm mật ong Bảo An</t>
  </si>
  <si>
    <t>HKD Nguyễn Thị Mỹ Duyên</t>
  </si>
  <si>
    <t>Nguyễn Thị Mỹ Duyên</t>
  </si>
  <si>
    <t>Ngô chiên</t>
  </si>
  <si>
    <t>Công ty TNHH kỹ nghệ thực phẩm OCI Việt Nam</t>
  </si>
  <si>
    <t>Nguyễn Quốc Tú</t>
  </si>
  <si>
    <t>Khoai môn lệ phố</t>
  </si>
  <si>
    <t>Dao Daka - Làng rèn Lý Nhân</t>
  </si>
  <si>
    <t>HKD Vũ Đăng Khoa</t>
  </si>
  <si>
    <t>Vũ Đăng Khoa</t>
  </si>
  <si>
    <t>Khoai lang mật Yên Bình</t>
  </si>
  <si>
    <t>HKD Bùi Thị Trà</t>
  </si>
  <si>
    <t>Bùi Thị Trà</t>
  </si>
  <si>
    <t>Sữa tươi thanh trùng có đường</t>
  </si>
  <si>
    <t>Công ty cổ phần chăn nuôi và chế biến sữa Vĩnh Thịnh</t>
  </si>
  <si>
    <t>Nguyễn Tiến Lộc</t>
  </si>
  <si>
    <t>Sữa tươi thanh trùng không đường</t>
  </si>
  <si>
    <t>Sữa chua nếp cẩm Vĩnh Tường</t>
  </si>
  <si>
    <t>Sữa chua uống</t>
  </si>
  <si>
    <t>Sữa chua Vĩnh Tường</t>
  </si>
  <si>
    <t>Sữa chua uống vị dâu tây</t>
  </si>
  <si>
    <t>Sữa chua uống vị việt quất</t>
  </si>
  <si>
    <t>Sữa chua uống cam nha đam</t>
  </si>
  <si>
    <t xml:space="preserve">Tượng gỗ mỹ nghệ Hải Âu </t>
  </si>
  <si>
    <t>Công ty TNHH xây dựng và sản xuất Hải Âu</t>
  </si>
  <si>
    <t>Kiều Đức Thưởng</t>
  </si>
  <si>
    <t xml:space="preserve">Tháp đốt trầm Hải Âu </t>
  </si>
  <si>
    <t>Tháp đốt trầm gốm gỗ Hải Âu</t>
  </si>
  <si>
    <t xml:space="preserve">Tranh gỗ mỹ nghệ Hải Âu </t>
  </si>
  <si>
    <t xml:space="preserve">Rượu KX </t>
  </si>
  <si>
    <t>HKD Chu Ngọc Chung</t>
  </si>
  <si>
    <t>Chu Ngọc Chung</t>
  </si>
  <si>
    <t>Rượu KX - Ngâm chuối hột</t>
  </si>
  <si>
    <t xml:space="preserve">Rượu KX - Ngâm táo mèo </t>
  </si>
  <si>
    <t>Mật ong Bản Dao</t>
  </si>
  <si>
    <t>HTX Nông nghiệp Bản Dao - Thống Nhất</t>
  </si>
  <si>
    <t>Nguyễn Thị Bình</t>
  </si>
  <si>
    <t>0978065994</t>
  </si>
  <si>
    <t>10/2023</t>
  </si>
  <si>
    <t xml:space="preserve">Tinh dầu Nham Thúy Bách </t>
  </si>
  <si>
    <t>HTX Bách Việt Hòa Bình</t>
  </si>
  <si>
    <t>Nguyễn Uyển Nhi</t>
  </si>
  <si>
    <t>096756811</t>
  </si>
  <si>
    <t xml:space="preserve">Hương Nham Thúy Bách </t>
  </si>
  <si>
    <t>Trà túi lọc xạ đen Hoà Bình</t>
  </si>
  <si>
    <t>Công ty TNHH MTV
Thương Hảo</t>
  </si>
  <si>
    <t>Lê Văn Ngọc</t>
  </si>
  <si>
    <t>0386 872 642</t>
  </si>
  <si>
    <t>Trà Cửu vị</t>
  </si>
  <si>
    <t>Công ty TNHH thảo dược xanh Huna'shome</t>
  </si>
  <si>
    <t>Bùi Việt Hùng</t>
  </si>
  <si>
    <t>0986 751 499</t>
  </si>
  <si>
    <t>Gà Ủ muối</t>
  </si>
  <si>
    <t>Công ty Cổ phần Tây Bắc Foods</t>
  </si>
  <si>
    <t>Lê Hoài Nam</t>
  </si>
  <si>
    <t>0344240888</t>
  </si>
  <si>
    <t>Gà hun khói</t>
  </si>
  <si>
    <t>Chân giò ủ muối</t>
  </si>
  <si>
    <t>Đông trùng hạ thảo QP GOLD</t>
  </si>
  <si>
    <t>HKD Ngô Kim Quyền</t>
  </si>
  <si>
    <t>Ngô Kim Quyền</t>
  </si>
  <si>
    <t>0352269497</t>
  </si>
  <si>
    <t>Trà túi lọc Đông trùng hạ thảo- Giảo cổ lam QPGold</t>
  </si>
  <si>
    <t>Đông trùng hạ thảo tươi- QPGold</t>
  </si>
  <si>
    <t>Trà giảo cổ lam Phương Huyền Hòa Bình</t>
  </si>
  <si>
    <t>Công ty TNHH Phương Huyền Hòa Bình</t>
  </si>
  <si>
    <t>Dương Như Mừng</t>
  </si>
  <si>
    <t>0912 690 329</t>
  </si>
  <si>
    <t>Chè Shan tuyết Pà Cò</t>
  </si>
  <si>
    <t>2/2025</t>
  </si>
  <si>
    <t>Rượu nếp cái hoa vàng</t>
  </si>
  <si>
    <t>Hộ kinh doanh Vương Thu Hằng</t>
  </si>
  <si>
    <t>Vương Thị Thu Hằng</t>
  </si>
  <si>
    <t>0929888444</t>
  </si>
  <si>
    <t>Rượu nếp men lá</t>
  </si>
  <si>
    <t>Rượu nếp nương men lá</t>
  </si>
  <si>
    <t>Rượu rum Bách Hoa Tinh</t>
  </si>
  <si>
    <t>Đinh Lăng Tửu</t>
  </si>
  <si>
    <t xml:space="preserve">
HKD Dương Thị Hương
</t>
  </si>
  <si>
    <t>Dương Thị Hương</t>
  </si>
  <si>
    <t>0982459829</t>
  </si>
  <si>
    <t>Ớt rẽ</t>
  </si>
  <si>
    <t>HTX NN dịch vụ tổng hợp Phú Lương</t>
  </si>
  <si>
    <t>Bùi Văn Thản</t>
  </si>
  <si>
    <t>0978 390 250</t>
  </si>
  <si>
    <t>Hạt Dồi</t>
  </si>
  <si>
    <t>HTX cung ứng giống cây dồi và dịch vụ nông nghiệp xã Chí Đạo</t>
  </si>
  <si>
    <t>Bùi Văn Bun</t>
  </si>
  <si>
    <t>0979076408</t>
  </si>
  <si>
    <t xml:space="preserve">Muối hạt dổi Chí Đạo </t>
  </si>
  <si>
    <t>Rượu cần Mường Khói</t>
  </si>
  <si>
    <t>HKD Bùi Văn Hảo</t>
  </si>
  <si>
    <t>Bùi Văn Hảo</t>
  </si>
  <si>
    <t>0985107670</t>
  </si>
  <si>
    <t>Dệt thổ cẩm Lục Nghiệp Thành</t>
  </si>
  <si>
    <t>HTX Nông nghiệp và Dệt Thổ cẩm truyền thống Lục Nghiệp Thành</t>
  </si>
  <si>
    <t xml:space="preserve">Dương Thị Bin </t>
  </si>
  <si>
    <t>0973 821 228</t>
  </si>
  <si>
    <t>Gà thịt đóng gói hút chân không</t>
  </si>
  <si>
    <t>HTX chăn nuôi gà đồi Hương Nhượng</t>
  </si>
  <si>
    <t>Quách Thị Hòa</t>
  </si>
  <si>
    <t>0342910559</t>
  </si>
  <si>
    <t>Thịt chua Lâm Tin</t>
  </si>
  <si>
    <t>HKD Trần Đình Lâm</t>
  </si>
  <si>
    <t xml:space="preserve">Trần Đình Lâm </t>
  </si>
  <si>
    <t>0974709479</t>
  </si>
  <si>
    <t>Rượu Tiên tửu nếp Xứ Mường</t>
  </si>
  <si>
    <t>0979666545</t>
  </si>
  <si>
    <t>Rượu cần Quyết Mùi</t>
  </si>
  <si>
    <t>HKD Bùi Văn Quyết</t>
  </si>
  <si>
    <t>Bùi Văn Quyết</t>
  </si>
  <si>
    <t>0363955899</t>
  </si>
  <si>
    <t>Trứng Gà ăn liền Long Thoa</t>
  </si>
  <si>
    <t>HTX Dịch vụ nông nghiệp Vũ Lâm</t>
  </si>
  <si>
    <t>Trần Văn Long</t>
  </si>
  <si>
    <t>0968417361</t>
  </si>
  <si>
    <t>Thịt gà Huy Tuấn</t>
  </si>
  <si>
    <t>HTX dịch vụ NN Huy Tuấn</t>
  </si>
  <si>
    <t>Tinh bột nghệ Nhưng Vần</t>
  </si>
  <si>
    <t>Công ty TNHH Tinh bột nghệ 
Nhưng Vần Hòa Bình</t>
  </si>
  <si>
    <t>Bùi Văn Nhưng</t>
  </si>
  <si>
    <t>0987947851</t>
  </si>
  <si>
    <t>Bột nghệ gia vị Nhưng Vần</t>
  </si>
  <si>
    <t>02/2025</t>
  </si>
  <si>
    <t>Trà lá ổi rừng Miền Đồi</t>
  </si>
  <si>
    <t>Sim rừng phương bắc</t>
  </si>
  <si>
    <t>Công ty TNHH MTTV Phương Bắc</t>
  </si>
  <si>
    <t>Nguyễn Ngọc Bắc</t>
  </si>
  <si>
    <t>0983679096</t>
  </si>
  <si>
    <t>Mật ong Thành An</t>
  </si>
  <si>
    <t>HTX NN&amp;DV tổng hợp Thành An</t>
  </si>
  <si>
    <t>Quách Văn Sơn</t>
  </si>
  <si>
    <t>0975770771</t>
  </si>
  <si>
    <t>Mật ong Văn Nghĩa</t>
  </si>
  <si>
    <t>HKD Bùi Thị Yến</t>
  </si>
  <si>
    <t>Bùi Thị Yến</t>
  </si>
  <si>
    <t>0379960433</t>
  </si>
  <si>
    <t>Chả ốc Nhồi Mơ Đức</t>
  </si>
  <si>
    <t>HTX nông nghiệp hữu cơ Mơ Đức</t>
  </si>
  <si>
    <t>Bùi Thị Mơ</t>
  </si>
  <si>
    <t>0364598689</t>
  </si>
  <si>
    <t xml:space="preserve"> Sim rừng lên men</t>
  </si>
  <si>
    <t>HKD Bùi Văn Chuẩn</t>
  </si>
  <si>
    <t>Bùi Văn Chuẩn</t>
  </si>
  <si>
    <t>0984523150</t>
  </si>
  <si>
    <t>Măng Chua Quý Hoà</t>
  </si>
  <si>
    <t>HTX Nông lâm nghiệp Quý Hoà</t>
  </si>
  <si>
    <t>Bùi Văn Nhật</t>
  </si>
  <si>
    <t>0372830204</t>
  </si>
  <si>
    <t>Măng khô đồi Thung</t>
  </si>
  <si>
    <t>Bưởi da xanh</t>
  </si>
  <si>
    <t>HKD Bùi Văn Tú</t>
  </si>
  <si>
    <t>Bùi Văn Tú</t>
  </si>
  <si>
    <t>0986385904</t>
  </si>
  <si>
    <t>Gạo nếp trứng khe</t>
  </si>
  <si>
    <t>HTX NN&amp;DV tổng hợp Miền Đồi</t>
  </si>
  <si>
    <t>Bùi Văn Đàn</t>
  </si>
  <si>
    <t>0355663320</t>
  </si>
  <si>
    <t>Vịt Cổ xanh Tự Do</t>
  </si>
  <si>
    <t xml:space="preserve">HTX nông, lâm nghiệp xanh Mường Khụ </t>
  </si>
  <si>
    <t>Bùi Văn Chính</t>
  </si>
  <si>
    <t>0966957267</t>
  </si>
  <si>
    <t>Trứng gà Trần Gia</t>
  </si>
  <si>
    <t>HKD cá thể Trần Minh Hùng</t>
  </si>
  <si>
    <t>Trần Minh Hùng</t>
  </si>
  <si>
    <t>0866.610.389</t>
  </si>
  <si>
    <t>Mít sấy</t>
  </si>
  <si>
    <t>HTX chế biến và sấy sp nông nghiệp OHARUY FOOD</t>
  </si>
  <si>
    <t>Đinh Trọng Bình</t>
  </si>
  <si>
    <t>0356.262.262</t>
  </si>
  <si>
    <t>Giò Bà Thiềng</t>
  </si>
  <si>
    <t>HKD Phạm Đức Thi</t>
  </si>
  <si>
    <t>Phạm Đức Thi</t>
  </si>
  <si>
    <t>0985669689</t>
  </si>
  <si>
    <t>Mật ong Hưng Thi</t>
  </si>
  <si>
    <t>HTX dịch vụ sản xuất và tiêu thụ sản phẩm nông nghiệp Phạm An</t>
  </si>
  <si>
    <t>Phạm Văn Toàn</t>
  </si>
  <si>
    <t>0972923413</t>
  </si>
  <si>
    <t>Măng nứa khô nấu ngay</t>
  </si>
  <si>
    <t>Công ty cổ phần Kim Bôi</t>
  </si>
  <si>
    <t>Ngô Đức Sinh</t>
  </si>
  <si>
    <t>02186295747;
0968021490</t>
  </si>
  <si>
    <t>Măng chua thái sẵn</t>
  </si>
  <si>
    <t>Măng búp tươi</t>
  </si>
  <si>
    <t>Măng nứa tươi</t>
  </si>
  <si>
    <t xml:space="preserve">Ổi lê Thắng Thủy </t>
  </si>
  <si>
    <t>HKD  Dương Quốc Thắng</t>
  </si>
  <si>
    <t>Dương Quốc Thắng</t>
  </si>
  <si>
    <t>0986669036</t>
  </si>
  <si>
    <t xml:space="preserve">Mật ong Sông Bôi </t>
  </si>
  <si>
    <t>HKD  Nghiêm Thành Chung</t>
  </si>
  <si>
    <t>Nghiêm Thành Chung</t>
  </si>
  <si>
    <t>0911125101</t>
  </si>
  <si>
    <t>Bưởi đỏ Giang Lộc</t>
  </si>
  <si>
    <t>HTX sản xuất, chế biến và tiêu thụ bưởi đỏ Tân Lạc</t>
  </si>
  <si>
    <t>Phạm Khắc Thường</t>
  </si>
  <si>
    <t>09866249434</t>
  </si>
  <si>
    <t>Mật ong tự nhiên</t>
  </si>
  <si>
    <t xml:space="preserve">Tổ hợp tác </t>
  </si>
  <si>
    <t>Bùi Văn Hùng</t>
  </si>
  <si>
    <t xml:space="preserve">0362.748.887  </t>
  </si>
  <si>
    <t>Cao gắm đỏ</t>
  </si>
  <si>
    <t xml:space="preserve">HTX dược liệu công nghệ cao Hoà Bình </t>
  </si>
  <si>
    <t>Bùi Văn Thịnh</t>
  </si>
  <si>
    <t>0987355274</t>
  </si>
  <si>
    <t>Cao An xoa</t>
  </si>
  <si>
    <t xml:space="preserve">Dệt thổ cẩm xóm cóm </t>
  </si>
  <si>
    <t>HTX dệt thổ cẩm xã Đông Lai</t>
  </si>
  <si>
    <t>Bùi Văn Khoa</t>
  </si>
  <si>
    <t>0972853689</t>
  </si>
  <si>
    <t>Bưởi đỏ Thanh Hối</t>
  </si>
  <si>
    <t>HTX dịch vụ tổng hợp và phát triển nông thôn Bình Minh</t>
  </si>
  <si>
    <t>Nguyễn Thị Oanh</t>
  </si>
  <si>
    <t>0382330278</t>
  </si>
  <si>
    <t>Trà lá khôi VITABA</t>
  </si>
  <si>
    <t>HTX dược liệu và nông sản hữu cơ Mãn Đức</t>
  </si>
  <si>
    <t>Dương Thị Thắng</t>
  </si>
  <si>
    <t>0359441976</t>
  </si>
  <si>
    <t>Nem giòn Tây Bắc</t>
  </si>
  <si>
    <t>HTX nông nghiệp hữu cơ V-OGANIC</t>
  </si>
  <si>
    <t>Cấn Thị Quỳnh Trang</t>
  </si>
  <si>
    <t>0934489866</t>
  </si>
  <si>
    <t>Chè san tuyết Ngổ Luông</t>
  </si>
  <si>
    <t>HTX nông nghiệp Văn Bộ</t>
  </si>
  <si>
    <t>Bùi Văn Bộ</t>
  </si>
  <si>
    <t>0967244637</t>
  </si>
  <si>
    <t>Cá dầm xanh Trăng Tà</t>
  </si>
  <si>
    <t>HTX rau củ quả xã Nhân Mỹ</t>
  </si>
  <si>
    <t>Bùi Hùng Bạo</t>
  </si>
  <si>
    <t>0362801260</t>
  </si>
  <si>
    <t>Thịt lợn đen bản địa</t>
  </si>
  <si>
    <t>HTX Dịch vụ nông nghiệp Tân Sơn</t>
  </si>
  <si>
    <t xml:space="preserve"> Vũ Thị Hương Huế</t>
  </si>
  <si>
    <t xml:space="preserve"> 0969821513</t>
  </si>
  <si>
    <t xml:space="preserve">Bàn hè </t>
  </si>
  <si>
    <t>HTX dịch vụ nông nghiệp Lương Phú</t>
  </si>
  <si>
    <t>Nguyễn Thị Bảy</t>
  </si>
  <si>
    <t>0335416555</t>
  </si>
  <si>
    <t>Măng khô Hoà Bình</t>
  </si>
  <si>
    <t>Công ty xuất nhập khẩu nông sản Hòa Bình</t>
  </si>
  <si>
    <t>Phạm Mạnh Tường</t>
  </si>
  <si>
    <t xml:space="preserve"> 0973398999</t>
  </si>
  <si>
    <t>Măng tươi Hoà Bình</t>
  </si>
  <si>
    <t>Mật ong Mỹ Hoà</t>
  </si>
  <si>
    <t>HKD Bùi Văn Tường</t>
  </si>
  <si>
    <t>Bùi Văn Tường</t>
  </si>
  <si>
    <t>0977652026</t>
  </si>
  <si>
    <t>Trà Detox Cam</t>
  </si>
  <si>
    <t>HTX 3 T farm</t>
  </si>
  <si>
    <t>Vũ Thị Lệ Thuỷ</t>
  </si>
  <si>
    <t>0368093519</t>
  </si>
  <si>
    <t>Mứt cam 3TFarm</t>
  </si>
  <si>
    <t>Hoa cúc chi sấy khô</t>
  </si>
  <si>
    <t>Na đỉnh cun</t>
  </si>
  <si>
    <t>Tổ hợp tác trồng na xóm đỉnh cun</t>
  </si>
  <si>
    <t>Phạm Thị Thảo</t>
  </si>
  <si>
    <t>0947443768</t>
  </si>
  <si>
    <t>Cao nghệ đen</t>
  </si>
  <si>
    <t>HTX Ngọc Sáng</t>
  </si>
  <si>
    <t>Bùi Thị Ngọc</t>
  </si>
  <si>
    <t>0963274802</t>
  </si>
  <si>
    <t>Cao Thiên niên kiện</t>
  </si>
  <si>
    <t>Rượu men lá hoa đu đủ</t>
  </si>
  <si>
    <t>HKD Bùi Mạnh Lâm</t>
  </si>
  <si>
    <t>Bùi Mạnh Lâm</t>
  </si>
  <si>
    <t>0972676950</t>
  </si>
  <si>
    <t>Du lịch cộng đồng xóm Mỗ</t>
  </si>
  <si>
    <t>HTX Du lịch cộng đồng xóm Mỗ</t>
  </si>
  <si>
    <t>Đinh Văn Dần</t>
  </si>
  <si>
    <t>0775775483</t>
  </si>
  <si>
    <t>Rượu nếp râu Yên Thượng</t>
  </si>
  <si>
    <t>HTX Thạch Yên</t>
  </si>
  <si>
    <t>Vương Thị Thu Hằng</t>
  </si>
  <si>
    <t>0966875888</t>
  </si>
  <si>
    <t>Rượu mía Thạch Yên</t>
  </si>
  <si>
    <t>Cao dạ cẩm</t>
  </si>
  <si>
    <t>HTX Nông nghiệp Yên Trị</t>
  </si>
  <si>
    <t>Bùi Phi Diệp</t>
  </si>
  <si>
    <t>0984425799</t>
  </si>
  <si>
    <t>Bột khoai sọ Thịnh Phát</t>
  </si>
  <si>
    <t>HTX TMDV Thịnh Phát</t>
  </si>
  <si>
    <t>Nguyễn Cao Quyến</t>
  </si>
  <si>
    <t>0393.215.740</t>
  </si>
  <si>
    <t>Bùi Thị Thắm</t>
  </si>
  <si>
    <t>01/2023</t>
  </si>
  <si>
    <t xml:space="preserve">Trà Ngưu Tất </t>
  </si>
  <si>
    <t>HTX Du lịch và Chế
biến nông sản Yên Trị</t>
  </si>
  <si>
    <t>0978 520 252</t>
  </si>
  <si>
    <t xml:space="preserve">Ruốc Lươn </t>
  </si>
  <si>
    <t>HTX nông nghiệp và
Dịch vụ Lợi Phát</t>
  </si>
  <si>
    <t>Đinh Văn Trình</t>
  </si>
  <si>
    <t>0965 962 258</t>
  </si>
  <si>
    <t>Mật ong đoàn kết</t>
  </si>
  <si>
    <t>HTX dịch vụ Nông nghiệp Đại Lợi</t>
  </si>
  <si>
    <t>Bùi Văn Nhiện</t>
  </si>
  <si>
    <t>0964.827.870</t>
  </si>
  <si>
    <t>Trà mâm sôi tím cà gai leo</t>
  </si>
  <si>
    <t>HTX Nông, lâm nghiệp Bảo Hiệu</t>
  </si>
  <si>
    <t>Bùi Qúy Hợi</t>
  </si>
  <si>
    <t>0359858008</t>
  </si>
  <si>
    <t>Na Thái</t>
  </si>
  <si>
    <t>HTX nông nghiệp Hòa Phát</t>
  </si>
  <si>
    <t>Bùi Văn Chựng</t>
  </si>
  <si>
    <t>08339153444</t>
  </si>
  <si>
    <t>Chè búp xanh Yên Thuỷ -Hoà Bình</t>
  </si>
  <si>
    <t>Công ty TNHH một thành viên 2-9 Hoà Bình</t>
  </si>
  <si>
    <t>Đào Thị Thanh Thảo</t>
  </si>
  <si>
    <t>0979667473</t>
  </si>
  <si>
    <t>Hành tăm muối Yên Thuỷ</t>
  </si>
  <si>
    <t>HTX Nông nghiệp Phú Lai</t>
  </si>
  <si>
    <t>Bùi Văn An</t>
  </si>
  <si>
    <t>0968.002.375</t>
  </si>
  <si>
    <t>Nước khoáng thiên nhiên Kim Bôi</t>
  </si>
  <si>
    <t xml:space="preserve">Công ty Cổ phẩn nước khoáng thương hiệu Kim Bôi </t>
  </si>
  <si>
    <t>Vũ Hải Phòng</t>
  </si>
  <si>
    <t>0944647979</t>
  </si>
  <si>
    <t>HTX sản xuất, chế biến, tiêu thụ dược liệu Thiên Lợi An</t>
  </si>
  <si>
    <t>Bùi Thị Xiêm</t>
  </si>
  <si>
    <t>0974143328</t>
  </si>
  <si>
    <t>Măng Lục trúc</t>
  </si>
  <si>
    <t>HTX Huy Đô</t>
  </si>
  <si>
    <t>Thanh Long ruột đỏ</t>
  </si>
  <si>
    <t>Tổ hợp tác Cây Thanh Long Đông Bắc</t>
  </si>
  <si>
    <t>Bùi Thị Chinh</t>
  </si>
  <si>
    <t>0325563889</t>
  </si>
  <si>
    <t>Mật ong rừng hợp tiến</t>
  </si>
  <si>
    <t>HTX Green life</t>
  </si>
  <si>
    <t>Đinh Công Thuần</t>
  </si>
  <si>
    <t>0888.066.682</t>
  </si>
  <si>
    <t>Bưởi Mường Động</t>
  </si>
  <si>
    <t>HTX Nông nghiệp &amp; Thương mại Mường Động</t>
  </si>
  <si>
    <t>Nguyễn Trung Huân</t>
  </si>
  <si>
    <t>0986599975</t>
  </si>
  <si>
    <t>Gà đồi ủ muối</t>
  </si>
  <si>
    <t>HTX dịch vụ nông nghiệp Liên Khương</t>
  </si>
  <si>
    <t>Nhãn Sơn Thủy</t>
  </si>
  <si>
    <t>HTX Dịch vụ Nông nghiệp Sơn Thủy</t>
  </si>
  <si>
    <t>0397120273</t>
  </si>
  <si>
    <t>Giò lợn bản mường</t>
  </si>
  <si>
    <t>HTX nông nghiệp thương mại thực phẩm sạch Bản Mường</t>
  </si>
  <si>
    <t>Trà xạ đen Bà Thu</t>
  </si>
  <si>
    <t>HTX nông nghiệp Thượng Bì</t>
  </si>
  <si>
    <t>Bưởi Da Xanh</t>
  </si>
  <si>
    <t>Hộ sản xuất kinh doanh Đỗ Khắc Vương</t>
  </si>
  <si>
    <t>Đỗ Khắc Vương</t>
  </si>
  <si>
    <t>0983046623</t>
  </si>
  <si>
    <t>Rượu men lá Tòng Đậu</t>
  </si>
  <si>
    <t>HKD Lò Thị Tuyết</t>
  </si>
  <si>
    <t xml:space="preserve"> Lò Thị Tuyết</t>
  </si>
  <si>
    <t>0392801433</t>
  </si>
  <si>
    <t>Trà Thành Ngạnh</t>
  </si>
  <si>
    <t>HTX Hương Xuân</t>
  </si>
  <si>
    <t>Hà Thị Lệ</t>
  </si>
  <si>
    <t>09199360558</t>
  </si>
  <si>
    <t>Măng khô Bao La</t>
  </si>
  <si>
    <t>HKD Phạm Văn Phúc</t>
  </si>
  <si>
    <t>0386208090</t>
  </si>
  <si>
    <t>Thịt trâu gác bếp Mường Hịch</t>
  </si>
  <si>
    <t>HKD Hà Công Hưng</t>
  </si>
  <si>
    <t>Hà Công Hưng</t>
  </si>
  <si>
    <t>0852633666</t>
  </si>
  <si>
    <t>Rượu Láu Siêu</t>
  </si>
  <si>
    <t>HKD Vì Thị Tồn</t>
  </si>
  <si>
    <t>Ngần Thị Bích</t>
  </si>
  <si>
    <t>0917678955</t>
  </si>
  <si>
    <t>Rượu cần Mai Hạ</t>
  </si>
  <si>
    <t>Sản phẩm quà tặng lưu niệm từ thổ cẩm</t>
  </si>
  <si>
    <t>HTX Hoa Ban</t>
  </si>
  <si>
    <t>Vì Thị Thuận</t>
  </si>
  <si>
    <t>0943 157 000</t>
  </si>
  <si>
    <t>Măng Chua Vạn Mai</t>
  </si>
  <si>
    <t>HTX sản xuất và dịch vụ tổng hợp Phương Bắc</t>
  </si>
  <si>
    <t>Nguyễn Thanh Phương</t>
  </si>
  <si>
    <t>0981838655</t>
  </si>
  <si>
    <t xml:space="preserve"> Su Su</t>
  </si>
  <si>
    <t xml:space="preserve">HTX A Hiệp </t>
  </si>
  <si>
    <t>Sùng A Chua</t>
  </si>
  <si>
    <t>0867 664 868</t>
  </si>
  <si>
    <t>Vỏ gối vẽ sáp ong</t>
  </si>
  <si>
    <t xml:space="preserve">HTX Du lịch và Phát triển nông nghiệp Pà Cò </t>
  </si>
  <si>
    <t>Sùng Y Dớ</t>
  </si>
  <si>
    <t>0369 947 995</t>
  </si>
  <si>
    <t xml:space="preserve"> Ba lô đeo dệt thổ cẩm</t>
  </si>
  <si>
    <t>Tranh treo tường vẽ sáp ong</t>
  </si>
  <si>
    <t xml:space="preserve"> Khăn quàng cổ dệt thổ cẩm</t>
  </si>
  <si>
    <t>Khăn trải bàn vẽ sáp ong</t>
  </si>
  <si>
    <t>Thịt lợn bản địa Tân Minh</t>
  </si>
  <si>
    <t>HTX Đa ngành nghề Tâm Cương Tân Minh</t>
  </si>
  <si>
    <t>Hà Thị Tâm</t>
  </si>
  <si>
    <t>0376781078</t>
  </si>
  <si>
    <t>Gà đồi Tân Minh</t>
  </si>
  <si>
    <t>Cá Lăng đen Sông Đà</t>
  </si>
  <si>
    <t>HTX Đà Giang Eco</t>
  </si>
  <si>
    <t xml:space="preserve">Xa Ngọc Hưng </t>
  </si>
  <si>
    <t>0357268749</t>
  </si>
  <si>
    <t>Cá Ngạnh Sông Đà</t>
  </si>
  <si>
    <t>Cá Trắm đen Sông Đà</t>
  </si>
  <si>
    <t>Cá Trắm đen sấy Mắc Khén</t>
  </si>
  <si>
    <t>Cá lăng kho tộ</t>
  </si>
  <si>
    <t>Du lịch cộng đồng Đá Bia</t>
  </si>
  <si>
    <t>HTX Du lịch Đà Bắc</t>
  </si>
  <si>
    <t>Thịt chua suối sỏi</t>
  </si>
  <si>
    <t>HTX Thực phẩm Chiển Hướng</t>
  </si>
  <si>
    <t>Bạch Văn Hướng</t>
  </si>
  <si>
    <t>0973 707 996</t>
  </si>
  <si>
    <t>Nem chua suối sỏi</t>
  </si>
  <si>
    <t xml:space="preserve">Bột Sắn dây Nhuận Trạch </t>
  </si>
  <si>
    <t>HTX Dịch vụ Nông nghiệp Nhuận Trạch</t>
  </si>
  <si>
    <t>Hoàng Trọng Thu</t>
  </si>
  <si>
    <t>0866496915</t>
  </si>
  <si>
    <t>Trà túi lọc Dây thìa canh</t>
  </si>
  <si>
    <t>HTX Dược liệu Lương Sơn</t>
  </si>
  <si>
    <t>Nguyễn Đức Quyết</t>
  </si>
  <si>
    <t>0383588886</t>
  </si>
  <si>
    <t>Cao dây thìa canh</t>
  </si>
  <si>
    <t>Chuối Viba</t>
  </si>
  <si>
    <t>Trần Trung Đức</t>
  </si>
  <si>
    <t>0989 615 405</t>
  </si>
  <si>
    <t>Tổng số</t>
  </si>
  <si>
    <t>Trong đó:</t>
  </si>
  <si>
    <t>3 sao</t>
  </si>
  <si>
    <t>4 sao</t>
  </si>
  <si>
    <t>5 sao</t>
  </si>
  <si>
    <t>Dưa lê kim hoàng hậu Hợp Hòa Farm</t>
  </si>
  <si>
    <t>Gà ủ muối hoa tiêu bản Mường</t>
  </si>
  <si>
    <t>HTX Nông nghiệp thương mại thực phẩm sạch Bản Mường</t>
  </si>
  <si>
    <t>01/2026</t>
  </si>
  <si>
    <t>0979 132 438</t>
  </si>
  <si>
    <t xml:space="preserve">Nhung hươu tươi ngâm mật ong </t>
  </si>
  <si>
    <t xml:space="preserve">HTX chăn nuôi hươu Việt Hùng </t>
  </si>
  <si>
    <t>Xã Hợp Lý</t>
  </si>
  <si>
    <t>Nấm rơm Đồng Ích</t>
  </si>
  <si>
    <t>HTX nông sản sạch Đồng Ích</t>
  </si>
  <si>
    <t>Xã Tiên Lữ</t>
  </si>
  <si>
    <t>Nấm Sò Đồng Ích</t>
  </si>
  <si>
    <t>0936 977 966</t>
  </si>
  <si>
    <t>Đông trùng hạ thảo Tam Đảo sấy thăng hoa</t>
  </si>
  <si>
    <t>Đông trùng hạ thảo tươi Tam Đảo sinh khối tươi</t>
  </si>
  <si>
    <t>Trà Đông trùng thảo mộc Tam Đảo</t>
  </si>
  <si>
    <t>Khăn lụa Âu Cơ</t>
  </si>
  <si>
    <t>Vải may mặc</t>
  </si>
  <si>
    <t>Rượu Tam Đảo - nếp men lá 26 vol</t>
  </si>
  <si>
    <t>Công ty TNHH Thương mại sản xuất Hải Minh Anh</t>
  </si>
  <si>
    <t>Phở gạo lứt</t>
  </si>
  <si>
    <t>Muối chấm Nadisa</t>
  </si>
  <si>
    <t>Bột nước ép lá sen</t>
  </si>
  <si>
    <t>Công ty TNHH Green Saver</t>
  </si>
  <si>
    <t>Bột nước ép tía tô</t>
  </si>
  <si>
    <t>Bột nước ép rau má &amp; đậu xanh</t>
  </si>
  <si>
    <t>Bột nước ép Diếp cá &amp; Dứa</t>
  </si>
  <si>
    <t>Nâng niu trà</t>
  </si>
  <si>
    <t>Hợp tác xã dược liệu sạch Thuỷ Anh</t>
  </si>
  <si>
    <t>Hồng Bảo trà</t>
  </si>
  <si>
    <t>Thanh mộc trà</t>
  </si>
  <si>
    <t xml:space="preserve">Trà Sâm </t>
  </si>
  <si>
    <t>An Tâm trà</t>
  </si>
  <si>
    <t>Chè Shan đặc sản</t>
  </si>
  <si>
    <t>Trà gạo lứt hoa cúc Quê Việt</t>
  </si>
  <si>
    <t>Trà gạo lứt dưỡng nhan Quê Việt</t>
  </si>
  <si>
    <t>Trà gạo lứt mầm đậu đen kỷ tử Good Lứt</t>
  </si>
  <si>
    <t>Quả su su Kim Long</t>
  </si>
  <si>
    <t>HTX rau an toàn Vĩnh Phúc</t>
  </si>
  <si>
    <t>Ngô nếp cay</t>
  </si>
  <si>
    <t>Công ty TNHH  Tâm Hữu Dũng</t>
  </si>
  <si>
    <t>Kẹo dẻo Gumy Xoài Việt</t>
  </si>
  <si>
    <t>Thạch Pudding Xoài</t>
  </si>
  <si>
    <t>Công ty Cổ phần chế biến nông sản THD</t>
  </si>
  <si>
    <t>Trà lục bắc Thanh Mát</t>
  </si>
  <si>
    <t>Công ty TNHH đầu tư và phát triển dịch vụ Tâm Việt</t>
  </si>
  <si>
    <t>Cam Bản Dao Thống Nhất</t>
  </si>
  <si>
    <t>Bưởi Bản Dao Thống Nhất</t>
  </si>
  <si>
    <t>Trà Phúc Vân Tiên</t>
  </si>
  <si>
    <t>Măng giang chua Tân Sơn</t>
  </si>
  <si>
    <t>HTX chăn nuôi và nông sản sạch Quyết Thắng</t>
  </si>
  <si>
    <t>Tai cuốn lưỡi</t>
  </si>
  <si>
    <t>Đại Ngọc Tửu rượu nếp cái hoa vàng</t>
  </si>
  <si>
    <t xml:space="preserve">Rượu men lá sông Lô </t>
  </si>
  <si>
    <t>HKD Trần Văn Đô</t>
  </si>
  <si>
    <t>Trà xanh Sencha</t>
  </si>
  <si>
    <t>Trà Đinh Lăng sấy lạnh</t>
  </si>
  <si>
    <t>Nấm Đông trùng hạ thảo Nam Dương</t>
  </si>
  <si>
    <t>Cam quà tặng cao cấp 3T Farm</t>
  </si>
  <si>
    <t>Dưa leo Nhật Kichi 207</t>
  </si>
  <si>
    <t>Trà sencha Gạo lứt</t>
  </si>
  <si>
    <t>HKD  Rượu Thắng Giáp Tân Sơn</t>
  </si>
  <si>
    <t>Rượu ngô Xuân Sơn (Bình sành 750ml</t>
  </si>
  <si>
    <t>Đặc sản rượu ngô Mường Cúc</t>
  </si>
  <si>
    <t>Chè an toàn Nàng Cúc</t>
  </si>
  <si>
    <t>6/2025</t>
  </si>
  <si>
    <t>03/2023</t>
  </si>
  <si>
    <t>Nguyễn Thị Huệ</t>
  </si>
  <si>
    <t>Đỗ Nguyên Đức</t>
  </si>
  <si>
    <t>0339 890 686</t>
  </si>
  <si>
    <t>Hà Thị Nga</t>
  </si>
  <si>
    <t>0392 004 176</t>
  </si>
  <si>
    <t>Hoàng Văn Phê</t>
  </si>
  <si>
    <t>0988 262 712</t>
  </si>
  <si>
    <t>Nguyễn Quyết Thắng</t>
  </si>
  <si>
    <t>0367 328 732</t>
  </si>
  <si>
    <t>Đinh Thu Thảo</t>
  </si>
  <si>
    <t xml:space="preserve">0362 760 593 </t>
  </si>
  <si>
    <t>0347 220 268</t>
  </si>
  <si>
    <t>Nguyễn Nghĩa Quân</t>
  </si>
  <si>
    <t>0989 866 909</t>
  </si>
  <si>
    <t>0832 087 886</t>
  </si>
  <si>
    <t>0984 038 776</t>
  </si>
  <si>
    <t xml:space="preserve">Nguyễn Thị Thủy </t>
  </si>
  <si>
    <t xml:space="preserve">0332 862 029 </t>
  </si>
  <si>
    <t>Nguyễn Thị Thanh Tâm</t>
  </si>
  <si>
    <t xml:space="preserve">0395 908 216 </t>
  </si>
  <si>
    <t>Hoàng Đức Hạnh</t>
  </si>
  <si>
    <t xml:space="preserve">0981 268 001 </t>
  </si>
  <si>
    <t>Vũ Thị Bích Ngọc</t>
  </si>
  <si>
    <t>0868 222 680</t>
  </si>
  <si>
    <t>Ngô Văn Khánh</t>
  </si>
  <si>
    <t>0969 904 576</t>
  </si>
  <si>
    <t>0964 110 292</t>
  </si>
  <si>
    <t>0981 848 546</t>
  </si>
  <si>
    <t>0988 516 438</t>
  </si>
  <si>
    <t>0914 821 383</t>
  </si>
  <si>
    <t>Kiều Thị Huệ</t>
  </si>
  <si>
    <t>0986 415 200</t>
  </si>
  <si>
    <t>Bùi Thu Thuỷ</t>
  </si>
  <si>
    <t>0246 584 558</t>
  </si>
  <si>
    <t>Bùi Ngọc Ninh</t>
  </si>
  <si>
    <t>0246 658 558</t>
  </si>
  <si>
    <t>Đặng Trần Thắng</t>
  </si>
  <si>
    <t>Đỗ Mạnh Hùng</t>
  </si>
  <si>
    <t>0777 717 710</t>
  </si>
  <si>
    <t xml:space="preserve"> Nguyễn Thị Thuỷ</t>
  </si>
  <si>
    <t>0985 737 869</t>
  </si>
  <si>
    <t>Nguyễn Thị Thu Hường</t>
  </si>
  <si>
    <t xml:space="preserve">Nguyễn Khắc Hanh </t>
  </si>
  <si>
    <t xml:space="preserve">0985 843 457 </t>
  </si>
  <si>
    <t>Bùi Thế Chiêu</t>
  </si>
  <si>
    <t>0977 424 343</t>
  </si>
  <si>
    <t>Nguyễn Văn Huy</t>
  </si>
  <si>
    <t>0389 261 970</t>
  </si>
  <si>
    <t>Bùi Văn Khương</t>
  </si>
  <si>
    <t>0963 966 838</t>
  </si>
  <si>
    <t xml:space="preserve">Bùi Văn Thiển </t>
  </si>
  <si>
    <t>0396 285 443</t>
  </si>
  <si>
    <t>Bùi Thanh Thuỷ</t>
  </si>
  <si>
    <t xml:space="preserve">Bùi Thị Hiệu </t>
  </si>
  <si>
    <t>0989 886 272</t>
  </si>
  <si>
    <t>Phường Vân Phú</t>
  </si>
  <si>
    <t>Phường Việt Trì</t>
  </si>
  <si>
    <t>Xã Hy Cương</t>
  </si>
  <si>
    <t>Phường Phong Châu</t>
  </si>
  <si>
    <t>Phường Phú Thọ</t>
  </si>
  <si>
    <t>Xã Lai Đồng</t>
  </si>
  <si>
    <t>HTX Cây ăn quả và dược liệu
Mường Kịt</t>
  </si>
  <si>
    <t>Xã Long Cốc</t>
  </si>
  <si>
    <t>Xã Minh Đài</t>
  </si>
  <si>
    <t>Xã Thu Cúc</t>
  </si>
  <si>
    <t>Xã Tân Sơn</t>
  </si>
  <si>
    <t>Xã Xuân Đài</t>
  </si>
  <si>
    <t>Xã Đan Thượng</t>
  </si>
  <si>
    <t>Xã Hạ Hòa</t>
  </si>
  <si>
    <t>Xã Yên Kỳ</t>
  </si>
  <si>
    <t>Xã Vĩnh Chân</t>
  </si>
  <si>
    <t>Xã Văn Lang</t>
  </si>
  <si>
    <t>Xã Hiền Lương</t>
  </si>
  <si>
    <t>Xã Thanh Sơn</t>
  </si>
  <si>
    <t>Xã Cự Đồng</t>
  </si>
  <si>
    <t>Xã Võ Miếu</t>
  </si>
  <si>
    <t>Xã Yên Sơn</t>
  </si>
  <si>
    <t>Xã Đào Xá</t>
  </si>
  <si>
    <t>Xã Thanh Thủy</t>
  </si>
  <si>
    <t>Xã Tu Vũ</t>
  </si>
  <si>
    <t>Xã Bản Nguyên</t>
  </si>
  <si>
    <t>Xã Phùng Nguyên</t>
  </si>
  <si>
    <t>Xã Sơn Vi</t>
  </si>
  <si>
    <t>Xã Xuân Lũng</t>
  </si>
  <si>
    <t>Xã Lâm Thao</t>
  </si>
  <si>
    <t>Xã Chí Đám</t>
  </si>
  <si>
    <t>Xã Tây Cốc</t>
  </si>
  <si>
    <t>Xã Đoan Hùng</t>
  </si>
  <si>
    <t>Xã Bằng Luân</t>
  </si>
  <si>
    <t>Xã Chân Mộng</t>
  </si>
  <si>
    <t>Xã Đồng Lương</t>
  </si>
  <si>
    <t>Xã Tiên Lương</t>
  </si>
  <si>
    <t>Xã Phú Khê</t>
  </si>
  <si>
    <t>Xã Cẩm Khê</t>
  </si>
  <si>
    <t>Xã Vân Bán</t>
  </si>
  <si>
    <t>Xã Phong Thịnh</t>
  </si>
  <si>
    <t>Xã Đông Thành</t>
  </si>
  <si>
    <t>Xã Chí Tiên</t>
  </si>
  <si>
    <t>Xã Thanh Ba</t>
  </si>
  <si>
    <t>Xã Liên Minh</t>
  </si>
  <si>
    <t>Xã Hoàng Cương</t>
  </si>
  <si>
    <t>Xã Quảng Yên</t>
  </si>
  <si>
    <t>Xã Trạm Thản</t>
  </si>
  <si>
    <t>Xã Dân Chủ</t>
  </si>
  <si>
    <t>Xã Bình Phú</t>
  </si>
  <si>
    <t>Xã Phù Ninh</t>
  </si>
  <si>
    <t>Xã Phú Mỹ</t>
  </si>
  <si>
    <t>Xã Sơn Lương</t>
  </si>
  <si>
    <t>Xã Yên Lập</t>
  </si>
  <si>
    <t>Xã Xuân Viên</t>
  </si>
  <si>
    <t>Xã Minh Hòa</t>
  </si>
  <si>
    <t>Xã Trung Sơn</t>
  </si>
  <si>
    <t>Xã Thượng Long</t>
  </si>
  <si>
    <t>Xã Hiền Quan</t>
  </si>
  <si>
    <t xml:space="preserve"> Xã Thọ Văn</t>
  </si>
  <si>
    <t xml:space="preserve">Xã Vạn Xuân </t>
  </si>
  <si>
    <t>Xã Đạn Thượng</t>
  </si>
  <si>
    <t>Xã Tam Nông</t>
  </si>
  <si>
    <t>Phường Vĩnh Phúc</t>
  </si>
  <si>
    <t>Phường Vĩnh Yên</t>
  </si>
  <si>
    <t>Phường Xuân Hoà</t>
  </si>
  <si>
    <t>Phường Phúc Yên</t>
  </si>
  <si>
    <t>Xã Tam Sơn</t>
  </si>
  <si>
    <t>Xã Hải Lựu</t>
  </si>
  <si>
    <t>Xã Sơn Đông</t>
  </si>
  <si>
    <t>Xã Sông Lô</t>
  </si>
  <si>
    <t>Xã Yên Lãng</t>
  </si>
  <si>
    <t>Xã Liên Hòa</t>
  </si>
  <si>
    <t>Xã Lập Thạch</t>
  </si>
  <si>
    <t>Xã Tam Dương</t>
  </si>
  <si>
    <t>Xã Tam Dương Bắc</t>
  </si>
  <si>
    <t>Xã Hoàng An</t>
  </si>
  <si>
    <t>Xã Hội Thịnh</t>
  </si>
  <si>
    <t>Xã Đại Đình</t>
  </si>
  <si>
    <t>Xã Tam Đảo</t>
  </si>
  <si>
    <t xml:space="preserve"> Xã Xuân Lãng</t>
  </si>
  <si>
    <t>Xã Bình Nguyên</t>
  </si>
  <si>
    <t>Xã Liên Châu</t>
  </si>
  <si>
    <t>Xã Yên Lạc</t>
  </si>
  <si>
    <t>Xã Tam Hồng</t>
  </si>
  <si>
    <t>Xã Nguyệt Đức</t>
  </si>
  <si>
    <t>Xã Vĩnh An</t>
  </si>
  <si>
    <t>Xã Vĩnh Phú</t>
  </si>
  <si>
    <t>Phường Thống Nhất</t>
  </si>
  <si>
    <t>Phường Tân Hòa</t>
  </si>
  <si>
    <t>Phường Hòa Bình</t>
  </si>
  <si>
    <t>Phường Kỳ Sơn</t>
  </si>
  <si>
    <t xml:space="preserve">Xã Quyết Thắng
</t>
  </si>
  <si>
    <t>Xã Đại Đồng</t>
  </si>
  <si>
    <t>Xã Lạc Sơn</t>
  </si>
  <si>
    <t>Xã Nhân Nghĩa</t>
  </si>
  <si>
    <t>Xã Mường Vang</t>
  </si>
  <si>
    <t>Xã Yên Phú</t>
  </si>
  <si>
    <t>Xã Thượng Cốc</t>
  </si>
  <si>
    <t>Xã Ngọc Sơn</t>
  </si>
  <si>
    <t>Xã Lạc Thuỷ</t>
  </si>
  <si>
    <t>Xã An Bình</t>
  </si>
  <si>
    <t>Xã An Nghĩa</t>
  </si>
  <si>
    <t>Xã Tân Lạc</t>
  </si>
  <si>
    <t>Xã Vân Sơn</t>
  </si>
  <si>
    <t>Xã Toàn Thắng</t>
  </si>
  <si>
    <t>Xã Mường Bi</t>
  </si>
  <si>
    <t>Xã Cao Phong</t>
  </si>
  <si>
    <t>Xã Thung Nai</t>
  </si>
  <si>
    <t>Xã Mường Thàng</t>
  </si>
  <si>
    <t>Xã Yên Trị</t>
  </si>
  <si>
    <t>Xã Lạc Lương</t>
  </si>
  <si>
    <t>Xã Yên Thủy</t>
  </si>
  <si>
    <t>Xã Kim Bôi</t>
  </si>
  <si>
    <t>Xã Mường Động</t>
  </si>
  <si>
    <t>Xã Nật Sơn</t>
  </si>
  <si>
    <t>Xã Hợp Kim</t>
  </si>
  <si>
    <t>Xã Mai Châu</t>
  </si>
  <si>
    <t>Xã Bao La</t>
  </si>
  <si>
    <t>Xã Mai Hạ</t>
  </si>
  <si>
    <t xml:space="preserve"> Xã Pà Cò</t>
  </si>
  <si>
    <t>Xã Cao Sơn</t>
  </si>
  <si>
    <t>Xã Tiền Phong</t>
  </si>
  <si>
    <t>Xã Cao Dương</t>
  </si>
  <si>
    <t xml:space="preserve"> Xã Lương Sơn</t>
  </si>
  <si>
    <t>Xã Liên Sơn</t>
  </si>
  <si>
    <t>5/2025</t>
  </si>
  <si>
    <t>0364144573</t>
  </si>
  <si>
    <t>0976.066.834</t>
  </si>
  <si>
    <t>0962785666</t>
  </si>
  <si>
    <t>0963.708.870</t>
  </si>
  <si>
    <t>0983810256</t>
  </si>
  <si>
    <t>0989.138.823</t>
  </si>
  <si>
    <t>0898725569</t>
  </si>
  <si>
    <t>0898725570</t>
  </si>
  <si>
    <t>0968.988.114</t>
  </si>
  <si>
    <t xml:space="preserve"> Phụ lục 03: DANH SÁCH SẢN PHẨM OCOP  HẾT HẠN TRÊN ĐỊA BÀN TỈNH PHÚ THỌ TRONG NĂM 2026</t>
  </si>
  <si>
    <t xml:space="preserve"> Phụ lục 02: DANH SÁCH SẢN PHẨM OCOP  HẾT HẠN TRÊN ĐỊA BÀN TỈNH PHÚ THỌ ĐẾN THÁNG 2/2026</t>
  </si>
  <si>
    <t>HTX</t>
  </si>
  <si>
    <t xml:space="preserve">Tổ Hợp tác </t>
  </si>
  <si>
    <t xml:space="preserve">Doanh nghiệp </t>
  </si>
  <si>
    <t xml:space="preserve">Tổng số </t>
  </si>
  <si>
    <t>Hộ/Cơ sở SXKD</t>
  </si>
  <si>
    <t>1/2025</t>
  </si>
  <si>
    <t>Tổng số 91/148 xã</t>
  </si>
  <si>
    <t>Thực phẩm</t>
  </si>
  <si>
    <t>Đồ uống</t>
  </si>
  <si>
    <t>Dược liệu</t>
  </si>
  <si>
    <t>Thủ công mỹ nghệ</t>
  </si>
  <si>
    <t>Du lịch công đồng</t>
  </si>
  <si>
    <t>04/2026</t>
  </si>
  <si>
    <t xml:space="preserve">Rượu MOTA Honey </t>
  </si>
  <si>
    <t>Thực phẩm bảo vệ sức khỏe Tacumin</t>
  </si>
  <si>
    <t>Xã Xuân Lãng</t>
  </si>
  <si>
    <t>Vũ Anh Văn</t>
  </si>
  <si>
    <t>Trần Văn Đô</t>
  </si>
  <si>
    <t>0913 429 333</t>
  </si>
  <si>
    <t>Dương Thị Tuyết</t>
  </si>
  <si>
    <t xml:space="preserve">Thiếu thông tin </t>
  </si>
  <si>
    <t>Công ty TNHH 
Nông nghiệp Viba</t>
  </si>
  <si>
    <t xml:space="preserve"> </t>
  </si>
  <si>
    <t xml:space="preserve"> DANH SÁCH SẢN PHẨM OCOP TRÊN ĐỊA BÀN TỈNH PHÚ THỌ TÍNH ĐẾN HẾT THÁNG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</si>
</sst>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###\-###\-###"/>
    <numFmt numFmtId="165" formatCode="#,##0.0"/>
    <numFmt numFmtId="166" formatCode="0000000000"/>
  </numFmts>
  <fonts count="16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color rgb="FF000000"/>
      <name val="Calibri"/>
      <family val="2"/>
      <charset val="163"/>
      <scheme val="minor"/>
    </font>
    <font>
      <u/>
      <sz val="14"/>
      <color theme="10"/>
      <name val="Times New Roman"/>
      <family val="2"/>
      <charset val="163"/>
    </font>
    <font>
      <sz val="10"/>
      <name val="Arial"/>
      <family val="2"/>
    </font>
    <font>
      <sz val="11"/>
      <color indexed="8"/>
      <name val="Arial"/>
      <family val="2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12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sz val="14"/>
      <name val="Times New Roman"/>
      <family val="1"/>
    </font>
    <font>
      <sz val="14"/>
      <name val="Arial"/>
      <family val="2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8" fillId="0" borderId="0"/>
  </cellStyleXfs>
  <cellXfs count="242">
    <xf numFmtId="0" fontId="0" fillId="0" borderId="0" xfId="0"/>
    <xf numFmtId="0" fontId="2" fillId="2" borderId="2" xfId="0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49" fontId="7" fillId="2" borderId="0" xfId="2" applyNumberFormat="1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2" fillId="2" borderId="2" xfId="3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3" applyNumberFormat="1" applyFill="1" applyBorder="1" applyAlignment="1">
      <alignment horizontal="justify" vertical="center" wrapText="1"/>
    </xf>
    <xf numFmtId="0" fontId="11" fillId="2" borderId="0" xfId="0" applyFont="1" applyFill="1"/>
    <xf numFmtId="0" fontId="2" fillId="2" borderId="2" xfId="0" applyFont="1" applyFill="1" applyBorder="1" applyAlignment="1">
      <alignment vertical="center" wrapText="1"/>
    </xf>
    <xf numFmtId="3" fontId="2" fillId="2" borderId="2" xfId="3" quotePrefix="1" applyNumberFormat="1" applyFill="1" applyBorder="1" applyAlignment="1">
      <alignment horizontal="center" vertical="center" wrapText="1"/>
    </xf>
    <xf numFmtId="0" fontId="2" fillId="2" borderId="2" xfId="2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2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 wrapText="1"/>
    </xf>
    <xf numFmtId="166" fontId="2" fillId="2" borderId="2" xfId="5" applyNumberFormat="1" applyFont="1" applyFill="1" applyBorder="1" applyAlignment="1">
      <alignment horizontal="center" vertical="center" wrapText="1"/>
    </xf>
    <xf numFmtId="0" fontId="2" fillId="2" borderId="2" xfId="6" applyFont="1" applyFill="1" applyBorder="1" applyAlignment="1">
      <alignment horizontal="justify" vertical="center" wrapText="1"/>
    </xf>
    <xf numFmtId="0" fontId="2" fillId="2" borderId="2" xfId="8" applyFont="1" applyFill="1" applyBorder="1" applyAlignment="1">
      <alignment horizontal="justify" vertical="center" wrapText="1"/>
    </xf>
    <xf numFmtId="0" fontId="11" fillId="2" borderId="0" xfId="0" applyFont="1" applyFill="1" applyAlignment="1">
      <alignment horizontal="center"/>
    </xf>
    <xf numFmtId="49" fontId="11" fillId="2" borderId="0" xfId="0" applyNumberFormat="1" applyFont="1" applyFill="1" applyAlignment="1">
      <alignment horizontal="center"/>
    </xf>
    <xf numFmtId="49" fontId="2" fillId="2" borderId="2" xfId="0" applyNumberFormat="1" applyFont="1" applyFill="1" applyBorder="1" applyAlignment="1">
      <alignment horizontal="center" wrapText="1"/>
    </xf>
    <xf numFmtId="1" fontId="2" fillId="2" borderId="2" xfId="2" applyNumberFormat="1" applyFill="1" applyBorder="1" applyAlignment="1">
      <alignment horizontal="center" wrapText="1"/>
    </xf>
    <xf numFmtId="3" fontId="2" fillId="2" borderId="2" xfId="1" quotePrefix="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2" fillId="2" borderId="0" xfId="0" applyFont="1" applyFill="1"/>
    <xf numFmtId="0" fontId="10" fillId="2" borderId="0" xfId="2" applyFont="1" applyFill="1" applyAlignment="1">
      <alignment horizontal="center" vertical="center" wrapText="1"/>
    </xf>
    <xf numFmtId="49" fontId="7" fillId="2" borderId="0" xfId="2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quotePrefix="1" applyNumberFormat="1" applyFont="1" applyFill="1" applyBorder="1" applyAlignment="1">
      <alignment horizontal="center" vertical="center" wrapText="1"/>
    </xf>
    <xf numFmtId="1" fontId="2" fillId="2" borderId="2" xfId="2" applyNumberForma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3" fontId="2" fillId="2" borderId="2" xfId="0" quotePrefix="1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0" fontId="2" fillId="2" borderId="3" xfId="9" applyFont="1" applyFill="1" applyBorder="1" applyAlignment="1">
      <alignment horizontal="center" vertical="center" wrapText="1"/>
    </xf>
    <xf numFmtId="0" fontId="2" fillId="2" borderId="2" xfId="3" applyFill="1" applyBorder="1" applyAlignment="1">
      <alignment horizontal="center" vertical="center" wrapText="1"/>
    </xf>
    <xf numFmtId="49" fontId="2" fillId="2" borderId="2" xfId="3" applyNumberFormat="1" applyFill="1" applyBorder="1" applyAlignment="1">
      <alignment horizontal="center" vertical="center" wrapText="1"/>
    </xf>
    <xf numFmtId="0" fontId="2" fillId="2" borderId="2" xfId="3" quotePrefix="1" applyFill="1" applyBorder="1" applyAlignment="1">
      <alignment horizontal="center" vertical="center" wrapText="1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3" xfId="3" applyFill="1" applyBorder="1" applyAlignment="1">
      <alignment horizontal="center" vertical="center" wrapText="1"/>
    </xf>
    <xf numFmtId="0" fontId="2" fillId="2" borderId="2" xfId="2" applyFill="1" applyBorder="1" applyAlignment="1">
      <alignment horizontal="center" vertical="center" wrapText="1"/>
    </xf>
    <xf numFmtId="3" fontId="2" fillId="2" borderId="2" xfId="3" applyNumberFormat="1" applyFill="1" applyBorder="1" applyAlignment="1">
      <alignment horizontal="center" vertical="center" wrapText="1"/>
    </xf>
    <xf numFmtId="0" fontId="2" fillId="2" borderId="3" xfId="7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 wrapText="1"/>
    </xf>
    <xf numFmtId="0" fontId="2" fillId="2" borderId="2" xfId="3" applyFill="1" applyBorder="1" applyAlignment="1">
      <alignment vertical="center" wrapText="1"/>
    </xf>
    <xf numFmtId="3" fontId="2" fillId="2" borderId="2" xfId="3" applyNumberFormat="1" applyFill="1" applyBorder="1" applyAlignment="1">
      <alignment vertical="center" wrapText="1"/>
    </xf>
    <xf numFmtId="0" fontId="2" fillId="2" borderId="2" xfId="0" quotePrefix="1" applyFont="1" applyFill="1" applyBorder="1" applyAlignment="1">
      <alignment vertical="center" wrapText="1"/>
    </xf>
    <xf numFmtId="166" fontId="2" fillId="2" borderId="2" xfId="0" applyNumberFormat="1" applyFont="1" applyFill="1" applyBorder="1" applyAlignment="1">
      <alignment vertical="center" wrapText="1"/>
    </xf>
    <xf numFmtId="0" fontId="2" fillId="2" borderId="3" xfId="0" quotePrefix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1" fillId="0" borderId="2" xfId="0" applyFont="1" applyBorder="1" applyAlignment="1">
      <alignment horizontal="center"/>
    </xf>
    <xf numFmtId="0" fontId="11" fillId="3" borderId="0" xfId="0" applyFont="1" applyFill="1"/>
    <xf numFmtId="0" fontId="2" fillId="3" borderId="0" xfId="0" applyFont="1" applyFill="1" applyAlignment="1">
      <alignment vertical="center"/>
    </xf>
    <xf numFmtId="0" fontId="11" fillId="4" borderId="0" xfId="0" applyFont="1" applyFill="1"/>
    <xf numFmtId="0" fontId="2" fillId="0" borderId="2" xfId="0" applyFont="1" applyBorder="1" applyAlignment="1">
      <alignment horizontal="justify" vertical="center" wrapText="1"/>
    </xf>
    <xf numFmtId="49" fontId="2" fillId="0" borderId="2" xfId="0" applyNumberFormat="1" applyFont="1" applyBorder="1" applyAlignment="1">
      <alignment horizontal="center"/>
    </xf>
    <xf numFmtId="0" fontId="2" fillId="0" borderId="2" xfId="7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3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49" fontId="7" fillId="0" borderId="0" xfId="2" applyNumberFormat="1" applyFont="1" applyAlignment="1">
      <alignment horizontal="center" vertical="center" wrapText="1"/>
    </xf>
    <xf numFmtId="49" fontId="7" fillId="0" borderId="0" xfId="2" applyNumberFormat="1" applyFont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3" applyBorder="1" applyAlignment="1">
      <alignment horizontal="justify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2" fillId="0" borderId="2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3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49" fontId="2" fillId="0" borderId="2" xfId="3" applyNumberFormat="1" applyBorder="1" applyAlignment="1">
      <alignment horizontal="justify" vertical="center" wrapText="1"/>
    </xf>
    <xf numFmtId="0" fontId="2" fillId="0" borderId="5" xfId="3" applyBorder="1" applyAlignment="1">
      <alignment horizontal="center" vertical="center" wrapText="1"/>
    </xf>
    <xf numFmtId="3" fontId="2" fillId="0" borderId="2" xfId="3" applyNumberFormat="1" applyBorder="1" applyAlignment="1">
      <alignment horizontal="center" vertical="center" wrapText="1"/>
    </xf>
    <xf numFmtId="0" fontId="2" fillId="0" borderId="2" xfId="9" applyFont="1" applyBorder="1" applyAlignment="1">
      <alignment horizontal="left" vertical="center" wrapText="1"/>
    </xf>
    <xf numFmtId="164" fontId="2" fillId="0" borderId="2" xfId="3" quotePrefix="1" applyNumberFormat="1" applyBorder="1" applyAlignment="1">
      <alignment horizontal="center" vertical="center" wrapText="1"/>
    </xf>
    <xf numFmtId="164" fontId="2" fillId="0" borderId="2" xfId="3" applyNumberFormat="1" applyBorder="1" applyAlignment="1">
      <alignment horizontal="center" vertical="center" wrapText="1"/>
    </xf>
    <xf numFmtId="0" fontId="2" fillId="0" borderId="2" xfId="2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3" quotePrefix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3" quotePrefix="1" applyNumberFormat="1" applyBorder="1" applyAlignment="1">
      <alignment horizontal="center" vertical="center" wrapText="1"/>
    </xf>
    <xf numFmtId="3" fontId="2" fillId="0" borderId="2" xfId="0" quotePrefix="1" applyNumberFormat="1" applyFont="1" applyBorder="1" applyAlignment="1">
      <alignment horizontal="center" vertical="center" wrapText="1"/>
    </xf>
    <xf numFmtId="0" fontId="2" fillId="0" borderId="2" xfId="4" applyFont="1" applyBorder="1" applyAlignment="1">
      <alignment horizontal="justify" vertical="center" wrapText="1"/>
    </xf>
    <xf numFmtId="0" fontId="2" fillId="0" borderId="2" xfId="4" applyFont="1" applyBorder="1" applyAlignment="1">
      <alignment horizontal="center" vertical="center" wrapText="1"/>
    </xf>
    <xf numFmtId="49" fontId="2" fillId="0" borderId="2" xfId="4" quotePrefix="1" applyNumberFormat="1" applyFont="1" applyBorder="1" applyAlignment="1">
      <alignment horizontal="center" vertical="center" wrapText="1"/>
    </xf>
    <xf numFmtId="0" fontId="2" fillId="0" borderId="2" xfId="2" applyBorder="1" applyAlignment="1">
      <alignment horizontal="justify" vertical="center" wrapText="1"/>
    </xf>
    <xf numFmtId="49" fontId="2" fillId="0" borderId="2" xfId="3" quotePrefix="1" applyNumberFormat="1" applyBorder="1" applyAlignment="1">
      <alignment horizontal="center" vertical="center" wrapText="1"/>
    </xf>
    <xf numFmtId="0" fontId="2" fillId="0" borderId="2" xfId="3" applyBorder="1" applyAlignment="1">
      <alignment horizontal="center" wrapText="1"/>
    </xf>
    <xf numFmtId="0" fontId="2" fillId="0" borderId="2" xfId="0" applyFont="1" applyBorder="1" applyAlignment="1">
      <alignment horizontal="justify"/>
    </xf>
    <xf numFmtId="0" fontId="2" fillId="0" borderId="2" xfId="0" applyFont="1" applyBorder="1" applyAlignment="1">
      <alignment horizontal="center" wrapText="1"/>
    </xf>
    <xf numFmtId="166" fontId="2" fillId="0" borderId="2" xfId="5" applyNumberFormat="1" applyFont="1" applyFill="1" applyBorder="1" applyAlignment="1">
      <alignment horizontal="center" vertical="center" wrapText="1"/>
    </xf>
    <xf numFmtId="0" fontId="2" fillId="0" borderId="2" xfId="7" applyFont="1" applyBorder="1" applyAlignment="1">
      <alignment horizontal="center" vertical="center" wrapText="1"/>
    </xf>
    <xf numFmtId="166" fontId="2" fillId="0" borderId="2" xfId="7" applyNumberFormat="1" applyFont="1" applyBorder="1" applyAlignment="1">
      <alignment horizontal="center" vertical="center" wrapText="1"/>
    </xf>
    <xf numFmtId="0" fontId="2" fillId="0" borderId="2" xfId="9" applyFont="1" applyBorder="1" applyAlignment="1">
      <alignment horizontal="center" vertical="center" wrapText="1"/>
    </xf>
    <xf numFmtId="0" fontId="2" fillId="0" borderId="2" xfId="9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2" fillId="0" borderId="2" xfId="9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166" fontId="2" fillId="0" borderId="4" xfId="0" applyNumberFormat="1" applyFont="1" applyBorder="1" applyAlignment="1">
      <alignment vertical="center" wrapText="1"/>
    </xf>
    <xf numFmtId="166" fontId="2" fillId="0" borderId="5" xfId="0" applyNumberFormat="1" applyFont="1" applyBorder="1" applyAlignment="1">
      <alignment vertical="center" wrapText="1"/>
    </xf>
    <xf numFmtId="0" fontId="2" fillId="0" borderId="2" xfId="8" applyFont="1" applyBorder="1" applyAlignment="1">
      <alignment horizontal="justify" vertical="center" wrapText="1"/>
    </xf>
    <xf numFmtId="49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center" wrapText="1"/>
    </xf>
    <xf numFmtId="1" fontId="2" fillId="0" borderId="2" xfId="2" applyNumberForma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" xfId="1" quotePrefix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49" fontId="11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3" xfId="3" applyBorder="1" applyAlignment="1">
      <alignment horizontal="center" vertical="center" wrapText="1"/>
    </xf>
    <xf numFmtId="0" fontId="2" fillId="0" borderId="4" xfId="3" applyBorder="1" applyAlignment="1">
      <alignment horizontal="center" vertical="center" wrapText="1"/>
    </xf>
    <xf numFmtId="0" fontId="2" fillId="0" borderId="5" xfId="3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2" fillId="0" borderId="2" xfId="7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center" vertical="center" wrapText="1"/>
    </xf>
    <xf numFmtId="1" fontId="2" fillId="0" borderId="2" xfId="2" applyNumberForma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3" fontId="2" fillId="0" borderId="2" xfId="0" quotePrefix="1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" fontId="2" fillId="0" borderId="3" xfId="2" applyNumberFormat="1" applyBorder="1" applyAlignment="1">
      <alignment horizontal="center" vertical="center" wrapText="1"/>
    </xf>
    <xf numFmtId="1" fontId="2" fillId="0" borderId="4" xfId="2" applyNumberFormat="1" applyBorder="1" applyAlignment="1">
      <alignment horizontal="center" vertical="center" wrapText="1"/>
    </xf>
    <xf numFmtId="1" fontId="2" fillId="0" borderId="5" xfId="2" applyNumberFormat="1" applyBorder="1" applyAlignment="1">
      <alignment horizontal="center" vertical="center" wrapText="1"/>
    </xf>
    <xf numFmtId="0" fontId="2" fillId="0" borderId="4" xfId="7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2" fillId="0" borderId="2" xfId="7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2" xfId="9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3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2" xfId="3" applyBorder="1" applyAlignment="1">
      <alignment horizontal="center" vertical="center" wrapText="1"/>
    </xf>
    <xf numFmtId="49" fontId="2" fillId="0" borderId="2" xfId="3" applyNumberForma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2" xfId="3" quotePrefix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49" fontId="2" fillId="0" borderId="3" xfId="3" applyNumberFormat="1" applyBorder="1" applyAlignment="1">
      <alignment horizontal="center" vertical="center" wrapText="1"/>
    </xf>
    <xf numFmtId="49" fontId="2" fillId="0" borderId="5" xfId="3" applyNumberFormat="1" applyBorder="1" applyAlignment="1">
      <alignment horizontal="center" vertical="center" wrapText="1"/>
    </xf>
    <xf numFmtId="49" fontId="2" fillId="0" borderId="2" xfId="4" quotePrefix="1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49" fontId="2" fillId="0" borderId="3" xfId="4" quotePrefix="1" applyNumberFormat="1" applyFont="1" applyBorder="1" applyAlignment="1">
      <alignment horizontal="center" vertical="center" wrapText="1"/>
    </xf>
    <xf numFmtId="49" fontId="2" fillId="0" borderId="4" xfId="4" quotePrefix="1" applyNumberFormat="1" applyFont="1" applyBorder="1" applyAlignment="1">
      <alignment horizontal="center" vertical="center" wrapText="1"/>
    </xf>
    <xf numFmtId="49" fontId="2" fillId="0" borderId="5" xfId="4" quotePrefix="1" applyNumberFormat="1" applyFont="1" applyBorder="1" applyAlignment="1">
      <alignment horizontal="center" vertical="center" wrapText="1"/>
    </xf>
    <xf numFmtId="0" fontId="2" fillId="0" borderId="2" xfId="2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9" applyFont="1" applyFill="1" applyBorder="1" applyAlignment="1">
      <alignment horizontal="center" vertical="center" wrapText="1"/>
    </xf>
    <xf numFmtId="0" fontId="2" fillId="2" borderId="4" xfId="9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2" fillId="2" borderId="3" xfId="0" applyNumberFormat="1" applyFont="1" applyFill="1" applyBorder="1" applyAlignment="1">
      <alignment horizontal="center" vertical="center" wrapText="1"/>
    </xf>
    <xf numFmtId="166" fontId="2" fillId="2" borderId="5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2" xfId="3" applyFill="1" applyBorder="1" applyAlignment="1">
      <alignment horizontal="center" vertical="center" wrapText="1"/>
    </xf>
    <xf numFmtId="49" fontId="2" fillId="2" borderId="2" xfId="3" applyNumberFormat="1" applyFill="1" applyBorder="1" applyAlignment="1">
      <alignment horizontal="center" vertical="center" wrapText="1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3" xfId="2" applyFill="1" applyBorder="1" applyAlignment="1">
      <alignment horizontal="center" vertical="center" wrapText="1"/>
    </xf>
    <xf numFmtId="0" fontId="2" fillId="2" borderId="5" xfId="2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3" xfId="3" applyFill="1" applyBorder="1" applyAlignment="1">
      <alignment horizontal="center" vertical="center" wrapText="1"/>
    </xf>
    <xf numFmtId="0" fontId="2" fillId="2" borderId="5" xfId="3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center" wrapText="1"/>
    </xf>
    <xf numFmtId="0" fontId="2" fillId="2" borderId="5" xfId="0" quotePrefix="1" applyFont="1" applyFill="1" applyBorder="1" applyAlignment="1">
      <alignment horizontal="center" vertical="center" wrapText="1"/>
    </xf>
    <xf numFmtId="49" fontId="2" fillId="2" borderId="2" xfId="0" quotePrefix="1" applyNumberFormat="1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3" fontId="2" fillId="2" borderId="2" xfId="0" quotePrefix="1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49" fontId="2" fillId="2" borderId="3" xfId="0" quotePrefix="1" applyNumberFormat="1" applyFont="1" applyFill="1" applyBorder="1" applyAlignment="1">
      <alignment horizontal="center" vertical="center" wrapText="1"/>
    </xf>
    <xf numFmtId="49" fontId="2" fillId="2" borderId="4" xfId="0" quotePrefix="1" applyNumberFormat="1" applyFont="1" applyFill="1" applyBorder="1" applyAlignment="1">
      <alignment horizontal="center" vertical="center" wrapText="1"/>
    </xf>
    <xf numFmtId="49" fontId="2" fillId="2" borderId="5" xfId="0" quotePrefix="1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2" borderId="2" xfId="3" quotePrefix="1" applyFill="1" applyBorder="1" applyAlignment="1">
      <alignment horizontal="center" vertical="center" wrapText="1"/>
    </xf>
  </cellXfs>
  <cellStyles count="10">
    <cellStyle name="Comma" xfId="1" builtinId="3"/>
    <cellStyle name="Hyperlink" xfId="5" builtinId="8"/>
    <cellStyle name="Normal" xfId="0" builtinId="0"/>
    <cellStyle name="Normal 2" xfId="2" xr:uid="{00000000-0005-0000-0000-000003000000}"/>
    <cellStyle name="Normal 2 2" xfId="7" xr:uid="{00000000-0005-0000-0000-000004000000}"/>
    <cellStyle name="Normal 2 2 2" xfId="6" xr:uid="{00000000-0005-0000-0000-000005000000}"/>
    <cellStyle name="Normal 2 2 4" xfId="8" xr:uid="{00000000-0005-0000-0000-000006000000}"/>
    <cellStyle name="Normal 3 2" xfId="3" xr:uid="{00000000-0005-0000-0000-000007000000}"/>
    <cellStyle name="Normal 3 2 2" xfId="4" xr:uid="{00000000-0005-0000-0000-000008000000}"/>
    <cellStyle name="Normal 5" xfId="9" xr:uid="{00000000-0005-0000-0000-000009000000}"/>
  </cellStyles>
  <dxfs count="40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n&#259;m%202023/n&#244;ng%20th&#244;n%20m/Danh%20s&#225;ch%20HTX%202023.xlsx" TargetMode="External"/><Relationship Id="rId1" Type="http://schemas.openxmlformats.org/officeDocument/2006/relationships/externalLinkPath" Target="/n&#259;m%202023/n&#244;ng%20th&#244;n%20m/Danh%20s&#225;ch%20HTX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b1"/>
    </sheetNames>
    <sheetDataSet>
      <sheetData sheetId="0" refreshError="1">
        <row r="8">
          <cell r="E8" t="str">
            <v>Trần Ngọc Minh</v>
          </cell>
        </row>
        <row r="9">
          <cell r="B9" t="str">
            <v>HTX SX và KD Bưởi xã Chí Đám</v>
          </cell>
          <cell r="E9" t="str">
            <v>Đỗ Trung Kiên</v>
          </cell>
          <cell r="F9" t="str">
            <v>0947 988 138</v>
          </cell>
        </row>
        <row r="11">
          <cell r="E11" t="str">
            <v>Trần Khắc Bằng</v>
          </cell>
          <cell r="F11" t="str">
            <v>0985 785 735</v>
          </cell>
        </row>
        <row r="18">
          <cell r="F18" t="str">
            <v xml:space="preserve">0387 024 580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Q622"/>
  <sheetViews>
    <sheetView tabSelected="1" view="pageBreakPreview" zoomScaleNormal="100" zoomScaleSheetLayoutView="100" workbookViewId="0">
      <selection activeCell="F4" sqref="F4:F11"/>
    </sheetView>
  </sheetViews>
  <sheetFormatPr defaultRowHeight="15" x14ac:dyDescent="0.2"/>
  <cols>
    <col min="1" max="1" width="4.5" style="60" customWidth="1"/>
    <col min="2" max="2" width="22" style="59" customWidth="1"/>
    <col min="3" max="3" width="14.5" style="60" hidden="1" customWidth="1"/>
    <col min="4" max="4" width="6.125" style="60" hidden="1" customWidth="1"/>
    <col min="5" max="5" width="23.875" style="60" customWidth="1"/>
    <col min="6" max="6" width="14.5" style="60" customWidth="1"/>
    <col min="7" max="7" width="18.875" style="60" customWidth="1"/>
    <col min="8" max="8" width="12.875" style="60" customWidth="1"/>
    <col min="9" max="9" width="7.75" style="60" customWidth="1"/>
    <col min="10" max="10" width="10.875" style="22" customWidth="1"/>
    <col min="11" max="12" width="9" style="59"/>
    <col min="13" max="13" width="0" style="59" hidden="1" customWidth="1"/>
    <col min="14" max="256" width="9" style="59"/>
    <col min="257" max="257" width="7.75" style="59" customWidth="1"/>
    <col min="258" max="258" width="21.25" style="59" customWidth="1"/>
    <col min="259" max="259" width="23" style="59" customWidth="1"/>
    <col min="260" max="260" width="26.25" style="59" customWidth="1"/>
    <col min="261" max="261" width="20.875" style="59" customWidth="1"/>
    <col min="262" max="262" width="18.875" style="59" customWidth="1"/>
    <col min="263" max="263" width="11.125" style="59" bestFit="1" customWidth="1"/>
    <col min="264" max="264" width="8.875" style="59" bestFit="1" customWidth="1"/>
    <col min="265" max="265" width="0" style="59" hidden="1" customWidth="1"/>
    <col min="266" max="512" width="9" style="59"/>
    <col min="513" max="513" width="7.75" style="59" customWidth="1"/>
    <col min="514" max="514" width="21.25" style="59" customWidth="1"/>
    <col min="515" max="515" width="23" style="59" customWidth="1"/>
    <col min="516" max="516" width="26.25" style="59" customWidth="1"/>
    <col min="517" max="517" width="20.875" style="59" customWidth="1"/>
    <col min="518" max="518" width="18.875" style="59" customWidth="1"/>
    <col min="519" max="519" width="11.125" style="59" bestFit="1" customWidth="1"/>
    <col min="520" max="520" width="8.875" style="59" bestFit="1" customWidth="1"/>
    <col min="521" max="521" width="0" style="59" hidden="1" customWidth="1"/>
    <col min="522" max="768" width="9" style="59"/>
    <col min="769" max="769" width="7.75" style="59" customWidth="1"/>
    <col min="770" max="770" width="21.25" style="59" customWidth="1"/>
    <col min="771" max="771" width="23" style="59" customWidth="1"/>
    <col min="772" max="772" width="26.25" style="59" customWidth="1"/>
    <col min="773" max="773" width="20.875" style="59" customWidth="1"/>
    <col min="774" max="774" width="18.875" style="59" customWidth="1"/>
    <col min="775" max="775" width="11.125" style="59" bestFit="1" customWidth="1"/>
    <col min="776" max="776" width="8.875" style="59" bestFit="1" customWidth="1"/>
    <col min="777" max="777" width="0" style="59" hidden="1" customWidth="1"/>
    <col min="778" max="1024" width="9" style="59"/>
    <col min="1025" max="1025" width="7.75" style="59" customWidth="1"/>
    <col min="1026" max="1026" width="21.25" style="59" customWidth="1"/>
    <col min="1027" max="1027" width="23" style="59" customWidth="1"/>
    <col min="1028" max="1028" width="26.25" style="59" customWidth="1"/>
    <col min="1029" max="1029" width="20.875" style="59" customWidth="1"/>
    <col min="1030" max="1030" width="18.875" style="59" customWidth="1"/>
    <col min="1031" max="1031" width="11.125" style="59" bestFit="1" customWidth="1"/>
    <col min="1032" max="1032" width="8.875" style="59" bestFit="1" customWidth="1"/>
    <col min="1033" max="1033" width="0" style="59" hidden="1" customWidth="1"/>
    <col min="1034" max="1280" width="9" style="59"/>
    <col min="1281" max="1281" width="7.75" style="59" customWidth="1"/>
    <col min="1282" max="1282" width="21.25" style="59" customWidth="1"/>
    <col min="1283" max="1283" width="23" style="59" customWidth="1"/>
    <col min="1284" max="1284" width="26.25" style="59" customWidth="1"/>
    <col min="1285" max="1285" width="20.875" style="59" customWidth="1"/>
    <col min="1286" max="1286" width="18.875" style="59" customWidth="1"/>
    <col min="1287" max="1287" width="11.125" style="59" bestFit="1" customWidth="1"/>
    <col min="1288" max="1288" width="8.875" style="59" bestFit="1" customWidth="1"/>
    <col min="1289" max="1289" width="0" style="59" hidden="1" customWidth="1"/>
    <col min="1290" max="1536" width="9" style="59"/>
    <col min="1537" max="1537" width="7.75" style="59" customWidth="1"/>
    <col min="1538" max="1538" width="21.25" style="59" customWidth="1"/>
    <col min="1539" max="1539" width="23" style="59" customWidth="1"/>
    <col min="1540" max="1540" width="26.25" style="59" customWidth="1"/>
    <col min="1541" max="1541" width="20.875" style="59" customWidth="1"/>
    <col min="1542" max="1542" width="18.875" style="59" customWidth="1"/>
    <col min="1543" max="1543" width="11.125" style="59" bestFit="1" customWidth="1"/>
    <col min="1544" max="1544" width="8.875" style="59" bestFit="1" customWidth="1"/>
    <col min="1545" max="1545" width="0" style="59" hidden="1" customWidth="1"/>
    <col min="1546" max="1792" width="9" style="59"/>
    <col min="1793" max="1793" width="7.75" style="59" customWidth="1"/>
    <col min="1794" max="1794" width="21.25" style="59" customWidth="1"/>
    <col min="1795" max="1795" width="23" style="59" customWidth="1"/>
    <col min="1796" max="1796" width="26.25" style="59" customWidth="1"/>
    <col min="1797" max="1797" width="20.875" style="59" customWidth="1"/>
    <col min="1798" max="1798" width="18.875" style="59" customWidth="1"/>
    <col min="1799" max="1799" width="11.125" style="59" bestFit="1" customWidth="1"/>
    <col min="1800" max="1800" width="8.875" style="59" bestFit="1" customWidth="1"/>
    <col min="1801" max="1801" width="0" style="59" hidden="1" customWidth="1"/>
    <col min="1802" max="2048" width="9" style="59"/>
    <col min="2049" max="2049" width="7.75" style="59" customWidth="1"/>
    <col min="2050" max="2050" width="21.25" style="59" customWidth="1"/>
    <col min="2051" max="2051" width="23" style="59" customWidth="1"/>
    <col min="2052" max="2052" width="26.25" style="59" customWidth="1"/>
    <col min="2053" max="2053" width="20.875" style="59" customWidth="1"/>
    <col min="2054" max="2054" width="18.875" style="59" customWidth="1"/>
    <col min="2055" max="2055" width="11.125" style="59" bestFit="1" customWidth="1"/>
    <col min="2056" max="2056" width="8.875" style="59" bestFit="1" customWidth="1"/>
    <col min="2057" max="2057" width="0" style="59" hidden="1" customWidth="1"/>
    <col min="2058" max="2304" width="9" style="59"/>
    <col min="2305" max="2305" width="7.75" style="59" customWidth="1"/>
    <col min="2306" max="2306" width="21.25" style="59" customWidth="1"/>
    <col min="2307" max="2307" width="23" style="59" customWidth="1"/>
    <col min="2308" max="2308" width="26.25" style="59" customWidth="1"/>
    <col min="2309" max="2309" width="20.875" style="59" customWidth="1"/>
    <col min="2310" max="2310" width="18.875" style="59" customWidth="1"/>
    <col min="2311" max="2311" width="11.125" style="59" bestFit="1" customWidth="1"/>
    <col min="2312" max="2312" width="8.875" style="59" bestFit="1" customWidth="1"/>
    <col min="2313" max="2313" width="0" style="59" hidden="1" customWidth="1"/>
    <col min="2314" max="2560" width="9" style="59"/>
    <col min="2561" max="2561" width="7.75" style="59" customWidth="1"/>
    <col min="2562" max="2562" width="21.25" style="59" customWidth="1"/>
    <col min="2563" max="2563" width="23" style="59" customWidth="1"/>
    <col min="2564" max="2564" width="26.25" style="59" customWidth="1"/>
    <col min="2565" max="2565" width="20.875" style="59" customWidth="1"/>
    <col min="2566" max="2566" width="18.875" style="59" customWidth="1"/>
    <col min="2567" max="2567" width="11.125" style="59" bestFit="1" customWidth="1"/>
    <col min="2568" max="2568" width="8.875" style="59" bestFit="1" customWidth="1"/>
    <col min="2569" max="2569" width="0" style="59" hidden="1" customWidth="1"/>
    <col min="2570" max="2816" width="9" style="59"/>
    <col min="2817" max="2817" width="7.75" style="59" customWidth="1"/>
    <col min="2818" max="2818" width="21.25" style="59" customWidth="1"/>
    <col min="2819" max="2819" width="23" style="59" customWidth="1"/>
    <col min="2820" max="2820" width="26.25" style="59" customWidth="1"/>
    <col min="2821" max="2821" width="20.875" style="59" customWidth="1"/>
    <col min="2822" max="2822" width="18.875" style="59" customWidth="1"/>
    <col min="2823" max="2823" width="11.125" style="59" bestFit="1" customWidth="1"/>
    <col min="2824" max="2824" width="8.875" style="59" bestFit="1" customWidth="1"/>
    <col min="2825" max="2825" width="0" style="59" hidden="1" customWidth="1"/>
    <col min="2826" max="3072" width="9" style="59"/>
    <col min="3073" max="3073" width="7.75" style="59" customWidth="1"/>
    <col min="3074" max="3074" width="21.25" style="59" customWidth="1"/>
    <col min="3075" max="3075" width="23" style="59" customWidth="1"/>
    <col min="3076" max="3076" width="26.25" style="59" customWidth="1"/>
    <col min="3077" max="3077" width="20.875" style="59" customWidth="1"/>
    <col min="3078" max="3078" width="18.875" style="59" customWidth="1"/>
    <col min="3079" max="3079" width="11.125" style="59" bestFit="1" customWidth="1"/>
    <col min="3080" max="3080" width="8.875" style="59" bestFit="1" customWidth="1"/>
    <col min="3081" max="3081" width="0" style="59" hidden="1" customWidth="1"/>
    <col min="3082" max="3328" width="9" style="59"/>
    <col min="3329" max="3329" width="7.75" style="59" customWidth="1"/>
    <col min="3330" max="3330" width="21.25" style="59" customWidth="1"/>
    <col min="3331" max="3331" width="23" style="59" customWidth="1"/>
    <col min="3332" max="3332" width="26.25" style="59" customWidth="1"/>
    <col min="3333" max="3333" width="20.875" style="59" customWidth="1"/>
    <col min="3334" max="3334" width="18.875" style="59" customWidth="1"/>
    <col min="3335" max="3335" width="11.125" style="59" bestFit="1" customWidth="1"/>
    <col min="3336" max="3336" width="8.875" style="59" bestFit="1" customWidth="1"/>
    <col min="3337" max="3337" width="0" style="59" hidden="1" customWidth="1"/>
    <col min="3338" max="3584" width="9" style="59"/>
    <col min="3585" max="3585" width="7.75" style="59" customWidth="1"/>
    <col min="3586" max="3586" width="21.25" style="59" customWidth="1"/>
    <col min="3587" max="3587" width="23" style="59" customWidth="1"/>
    <col min="3588" max="3588" width="26.25" style="59" customWidth="1"/>
    <col min="3589" max="3589" width="20.875" style="59" customWidth="1"/>
    <col min="3590" max="3590" width="18.875" style="59" customWidth="1"/>
    <col min="3591" max="3591" width="11.125" style="59" bestFit="1" customWidth="1"/>
    <col min="3592" max="3592" width="8.875" style="59" bestFit="1" customWidth="1"/>
    <col min="3593" max="3593" width="0" style="59" hidden="1" customWidth="1"/>
    <col min="3594" max="3840" width="9" style="59"/>
    <col min="3841" max="3841" width="7.75" style="59" customWidth="1"/>
    <col min="3842" max="3842" width="21.25" style="59" customWidth="1"/>
    <col min="3843" max="3843" width="23" style="59" customWidth="1"/>
    <col min="3844" max="3844" width="26.25" style="59" customWidth="1"/>
    <col min="3845" max="3845" width="20.875" style="59" customWidth="1"/>
    <col min="3846" max="3846" width="18.875" style="59" customWidth="1"/>
    <col min="3847" max="3847" width="11.125" style="59" bestFit="1" customWidth="1"/>
    <col min="3848" max="3848" width="8.875" style="59" bestFit="1" customWidth="1"/>
    <col min="3849" max="3849" width="0" style="59" hidden="1" customWidth="1"/>
    <col min="3850" max="4096" width="9" style="59"/>
    <col min="4097" max="4097" width="7.75" style="59" customWidth="1"/>
    <col min="4098" max="4098" width="21.25" style="59" customWidth="1"/>
    <col min="4099" max="4099" width="23" style="59" customWidth="1"/>
    <col min="4100" max="4100" width="26.25" style="59" customWidth="1"/>
    <col min="4101" max="4101" width="20.875" style="59" customWidth="1"/>
    <col min="4102" max="4102" width="18.875" style="59" customWidth="1"/>
    <col min="4103" max="4103" width="11.125" style="59" bestFit="1" customWidth="1"/>
    <col min="4104" max="4104" width="8.875" style="59" bestFit="1" customWidth="1"/>
    <col min="4105" max="4105" width="0" style="59" hidden="1" customWidth="1"/>
    <col min="4106" max="4352" width="9" style="59"/>
    <col min="4353" max="4353" width="7.75" style="59" customWidth="1"/>
    <col min="4354" max="4354" width="21.25" style="59" customWidth="1"/>
    <col min="4355" max="4355" width="23" style="59" customWidth="1"/>
    <col min="4356" max="4356" width="26.25" style="59" customWidth="1"/>
    <col min="4357" max="4357" width="20.875" style="59" customWidth="1"/>
    <col min="4358" max="4358" width="18.875" style="59" customWidth="1"/>
    <col min="4359" max="4359" width="11.125" style="59" bestFit="1" customWidth="1"/>
    <col min="4360" max="4360" width="8.875" style="59" bestFit="1" customWidth="1"/>
    <col min="4361" max="4361" width="0" style="59" hidden="1" customWidth="1"/>
    <col min="4362" max="4608" width="9" style="59"/>
    <col min="4609" max="4609" width="7.75" style="59" customWidth="1"/>
    <col min="4610" max="4610" width="21.25" style="59" customWidth="1"/>
    <col min="4611" max="4611" width="23" style="59" customWidth="1"/>
    <col min="4612" max="4612" width="26.25" style="59" customWidth="1"/>
    <col min="4613" max="4613" width="20.875" style="59" customWidth="1"/>
    <col min="4614" max="4614" width="18.875" style="59" customWidth="1"/>
    <col min="4615" max="4615" width="11.125" style="59" bestFit="1" customWidth="1"/>
    <col min="4616" max="4616" width="8.875" style="59" bestFit="1" customWidth="1"/>
    <col min="4617" max="4617" width="0" style="59" hidden="1" customWidth="1"/>
    <col min="4618" max="4864" width="9" style="59"/>
    <col min="4865" max="4865" width="7.75" style="59" customWidth="1"/>
    <col min="4866" max="4866" width="21.25" style="59" customWidth="1"/>
    <col min="4867" max="4867" width="23" style="59" customWidth="1"/>
    <col min="4868" max="4868" width="26.25" style="59" customWidth="1"/>
    <col min="4869" max="4869" width="20.875" style="59" customWidth="1"/>
    <col min="4870" max="4870" width="18.875" style="59" customWidth="1"/>
    <col min="4871" max="4871" width="11.125" style="59" bestFit="1" customWidth="1"/>
    <col min="4872" max="4872" width="8.875" style="59" bestFit="1" customWidth="1"/>
    <col min="4873" max="4873" width="0" style="59" hidden="1" customWidth="1"/>
    <col min="4874" max="5120" width="9" style="59"/>
    <col min="5121" max="5121" width="7.75" style="59" customWidth="1"/>
    <col min="5122" max="5122" width="21.25" style="59" customWidth="1"/>
    <col min="5123" max="5123" width="23" style="59" customWidth="1"/>
    <col min="5124" max="5124" width="26.25" style="59" customWidth="1"/>
    <col min="5125" max="5125" width="20.875" style="59" customWidth="1"/>
    <col min="5126" max="5126" width="18.875" style="59" customWidth="1"/>
    <col min="5127" max="5127" width="11.125" style="59" bestFit="1" customWidth="1"/>
    <col min="5128" max="5128" width="8.875" style="59" bestFit="1" customWidth="1"/>
    <col min="5129" max="5129" width="0" style="59" hidden="1" customWidth="1"/>
    <col min="5130" max="5376" width="9" style="59"/>
    <col min="5377" max="5377" width="7.75" style="59" customWidth="1"/>
    <col min="5378" max="5378" width="21.25" style="59" customWidth="1"/>
    <col min="5379" max="5379" width="23" style="59" customWidth="1"/>
    <col min="5380" max="5380" width="26.25" style="59" customWidth="1"/>
    <col min="5381" max="5381" width="20.875" style="59" customWidth="1"/>
    <col min="5382" max="5382" width="18.875" style="59" customWidth="1"/>
    <col min="5383" max="5383" width="11.125" style="59" bestFit="1" customWidth="1"/>
    <col min="5384" max="5384" width="8.875" style="59" bestFit="1" customWidth="1"/>
    <col min="5385" max="5385" width="0" style="59" hidden="1" customWidth="1"/>
    <col min="5386" max="5632" width="9" style="59"/>
    <col min="5633" max="5633" width="7.75" style="59" customWidth="1"/>
    <col min="5634" max="5634" width="21.25" style="59" customWidth="1"/>
    <col min="5635" max="5635" width="23" style="59" customWidth="1"/>
    <col min="5636" max="5636" width="26.25" style="59" customWidth="1"/>
    <col min="5637" max="5637" width="20.875" style="59" customWidth="1"/>
    <col min="5638" max="5638" width="18.875" style="59" customWidth="1"/>
    <col min="5639" max="5639" width="11.125" style="59" bestFit="1" customWidth="1"/>
    <col min="5640" max="5640" width="8.875" style="59" bestFit="1" customWidth="1"/>
    <col min="5641" max="5641" width="0" style="59" hidden="1" customWidth="1"/>
    <col min="5642" max="5888" width="9" style="59"/>
    <col min="5889" max="5889" width="7.75" style="59" customWidth="1"/>
    <col min="5890" max="5890" width="21.25" style="59" customWidth="1"/>
    <col min="5891" max="5891" width="23" style="59" customWidth="1"/>
    <col min="5892" max="5892" width="26.25" style="59" customWidth="1"/>
    <col min="5893" max="5893" width="20.875" style="59" customWidth="1"/>
    <col min="5894" max="5894" width="18.875" style="59" customWidth="1"/>
    <col min="5895" max="5895" width="11.125" style="59" bestFit="1" customWidth="1"/>
    <col min="5896" max="5896" width="8.875" style="59" bestFit="1" customWidth="1"/>
    <col min="5897" max="5897" width="0" style="59" hidden="1" customWidth="1"/>
    <col min="5898" max="6144" width="9" style="59"/>
    <col min="6145" max="6145" width="7.75" style="59" customWidth="1"/>
    <col min="6146" max="6146" width="21.25" style="59" customWidth="1"/>
    <col min="6147" max="6147" width="23" style="59" customWidth="1"/>
    <col min="6148" max="6148" width="26.25" style="59" customWidth="1"/>
    <col min="6149" max="6149" width="20.875" style="59" customWidth="1"/>
    <col min="6150" max="6150" width="18.875" style="59" customWidth="1"/>
    <col min="6151" max="6151" width="11.125" style="59" bestFit="1" customWidth="1"/>
    <col min="6152" max="6152" width="8.875" style="59" bestFit="1" customWidth="1"/>
    <col min="6153" max="6153" width="0" style="59" hidden="1" customWidth="1"/>
    <col min="6154" max="6400" width="9" style="59"/>
    <col min="6401" max="6401" width="7.75" style="59" customWidth="1"/>
    <col min="6402" max="6402" width="21.25" style="59" customWidth="1"/>
    <col min="6403" max="6403" width="23" style="59" customWidth="1"/>
    <col min="6404" max="6404" width="26.25" style="59" customWidth="1"/>
    <col min="6405" max="6405" width="20.875" style="59" customWidth="1"/>
    <col min="6406" max="6406" width="18.875" style="59" customWidth="1"/>
    <col min="6407" max="6407" width="11.125" style="59" bestFit="1" customWidth="1"/>
    <col min="6408" max="6408" width="8.875" style="59" bestFit="1" customWidth="1"/>
    <col min="6409" max="6409" width="0" style="59" hidden="1" customWidth="1"/>
    <col min="6410" max="6656" width="9" style="59"/>
    <col min="6657" max="6657" width="7.75" style="59" customWidth="1"/>
    <col min="6658" max="6658" width="21.25" style="59" customWidth="1"/>
    <col min="6659" max="6659" width="23" style="59" customWidth="1"/>
    <col min="6660" max="6660" width="26.25" style="59" customWidth="1"/>
    <col min="6661" max="6661" width="20.875" style="59" customWidth="1"/>
    <col min="6662" max="6662" width="18.875" style="59" customWidth="1"/>
    <col min="6663" max="6663" width="11.125" style="59" bestFit="1" customWidth="1"/>
    <col min="6664" max="6664" width="8.875" style="59" bestFit="1" customWidth="1"/>
    <col min="6665" max="6665" width="0" style="59" hidden="1" customWidth="1"/>
    <col min="6666" max="6912" width="9" style="59"/>
    <col min="6913" max="6913" width="7.75" style="59" customWidth="1"/>
    <col min="6914" max="6914" width="21.25" style="59" customWidth="1"/>
    <col min="6915" max="6915" width="23" style="59" customWidth="1"/>
    <col min="6916" max="6916" width="26.25" style="59" customWidth="1"/>
    <col min="6917" max="6917" width="20.875" style="59" customWidth="1"/>
    <col min="6918" max="6918" width="18.875" style="59" customWidth="1"/>
    <col min="6919" max="6919" width="11.125" style="59" bestFit="1" customWidth="1"/>
    <col min="6920" max="6920" width="8.875" style="59" bestFit="1" customWidth="1"/>
    <col min="6921" max="6921" width="0" style="59" hidden="1" customWidth="1"/>
    <col min="6922" max="7168" width="9" style="59"/>
    <col min="7169" max="7169" width="7.75" style="59" customWidth="1"/>
    <col min="7170" max="7170" width="21.25" style="59" customWidth="1"/>
    <col min="7171" max="7171" width="23" style="59" customWidth="1"/>
    <col min="7172" max="7172" width="26.25" style="59" customWidth="1"/>
    <col min="7173" max="7173" width="20.875" style="59" customWidth="1"/>
    <col min="7174" max="7174" width="18.875" style="59" customWidth="1"/>
    <col min="7175" max="7175" width="11.125" style="59" bestFit="1" customWidth="1"/>
    <col min="7176" max="7176" width="8.875" style="59" bestFit="1" customWidth="1"/>
    <col min="7177" max="7177" width="0" style="59" hidden="1" customWidth="1"/>
    <col min="7178" max="7424" width="9" style="59"/>
    <col min="7425" max="7425" width="7.75" style="59" customWidth="1"/>
    <col min="7426" max="7426" width="21.25" style="59" customWidth="1"/>
    <col min="7427" max="7427" width="23" style="59" customWidth="1"/>
    <col min="7428" max="7428" width="26.25" style="59" customWidth="1"/>
    <col min="7429" max="7429" width="20.875" style="59" customWidth="1"/>
    <col min="7430" max="7430" width="18.875" style="59" customWidth="1"/>
    <col min="7431" max="7431" width="11.125" style="59" bestFit="1" customWidth="1"/>
    <col min="7432" max="7432" width="8.875" style="59" bestFit="1" customWidth="1"/>
    <col min="7433" max="7433" width="0" style="59" hidden="1" customWidth="1"/>
    <col min="7434" max="7680" width="9" style="59"/>
    <col min="7681" max="7681" width="7.75" style="59" customWidth="1"/>
    <col min="7682" max="7682" width="21.25" style="59" customWidth="1"/>
    <col min="7683" max="7683" width="23" style="59" customWidth="1"/>
    <col min="7684" max="7684" width="26.25" style="59" customWidth="1"/>
    <col min="7685" max="7685" width="20.875" style="59" customWidth="1"/>
    <col min="7686" max="7686" width="18.875" style="59" customWidth="1"/>
    <col min="7687" max="7687" width="11.125" style="59" bestFit="1" customWidth="1"/>
    <col min="7688" max="7688" width="8.875" style="59" bestFit="1" customWidth="1"/>
    <col min="7689" max="7689" width="0" style="59" hidden="1" customWidth="1"/>
    <col min="7690" max="7936" width="9" style="59"/>
    <col min="7937" max="7937" width="7.75" style="59" customWidth="1"/>
    <col min="7938" max="7938" width="21.25" style="59" customWidth="1"/>
    <col min="7939" max="7939" width="23" style="59" customWidth="1"/>
    <col min="7940" max="7940" width="26.25" style="59" customWidth="1"/>
    <col min="7941" max="7941" width="20.875" style="59" customWidth="1"/>
    <col min="7942" max="7942" width="18.875" style="59" customWidth="1"/>
    <col min="7943" max="7943" width="11.125" style="59" bestFit="1" customWidth="1"/>
    <col min="7944" max="7944" width="8.875" style="59" bestFit="1" customWidth="1"/>
    <col min="7945" max="7945" width="0" style="59" hidden="1" customWidth="1"/>
    <col min="7946" max="8192" width="9" style="59"/>
    <col min="8193" max="8193" width="7.75" style="59" customWidth="1"/>
    <col min="8194" max="8194" width="21.25" style="59" customWidth="1"/>
    <col min="8195" max="8195" width="23" style="59" customWidth="1"/>
    <col min="8196" max="8196" width="26.25" style="59" customWidth="1"/>
    <col min="8197" max="8197" width="20.875" style="59" customWidth="1"/>
    <col min="8198" max="8198" width="18.875" style="59" customWidth="1"/>
    <col min="8199" max="8199" width="11.125" style="59" bestFit="1" customWidth="1"/>
    <col min="8200" max="8200" width="8.875" style="59" bestFit="1" customWidth="1"/>
    <col min="8201" max="8201" width="0" style="59" hidden="1" customWidth="1"/>
    <col min="8202" max="8448" width="9" style="59"/>
    <col min="8449" max="8449" width="7.75" style="59" customWidth="1"/>
    <col min="8450" max="8450" width="21.25" style="59" customWidth="1"/>
    <col min="8451" max="8451" width="23" style="59" customWidth="1"/>
    <col min="8452" max="8452" width="26.25" style="59" customWidth="1"/>
    <col min="8453" max="8453" width="20.875" style="59" customWidth="1"/>
    <col min="8454" max="8454" width="18.875" style="59" customWidth="1"/>
    <col min="8455" max="8455" width="11.125" style="59" bestFit="1" customWidth="1"/>
    <col min="8456" max="8456" width="8.875" style="59" bestFit="1" customWidth="1"/>
    <col min="8457" max="8457" width="0" style="59" hidden="1" customWidth="1"/>
    <col min="8458" max="8704" width="9" style="59"/>
    <col min="8705" max="8705" width="7.75" style="59" customWidth="1"/>
    <col min="8706" max="8706" width="21.25" style="59" customWidth="1"/>
    <col min="8707" max="8707" width="23" style="59" customWidth="1"/>
    <col min="8708" max="8708" width="26.25" style="59" customWidth="1"/>
    <col min="8709" max="8709" width="20.875" style="59" customWidth="1"/>
    <col min="8710" max="8710" width="18.875" style="59" customWidth="1"/>
    <col min="8711" max="8711" width="11.125" style="59" bestFit="1" customWidth="1"/>
    <col min="8712" max="8712" width="8.875" style="59" bestFit="1" customWidth="1"/>
    <col min="8713" max="8713" width="0" style="59" hidden="1" customWidth="1"/>
    <col min="8714" max="8960" width="9" style="59"/>
    <col min="8961" max="8961" width="7.75" style="59" customWidth="1"/>
    <col min="8962" max="8962" width="21.25" style="59" customWidth="1"/>
    <col min="8963" max="8963" width="23" style="59" customWidth="1"/>
    <col min="8964" max="8964" width="26.25" style="59" customWidth="1"/>
    <col min="8965" max="8965" width="20.875" style="59" customWidth="1"/>
    <col min="8966" max="8966" width="18.875" style="59" customWidth="1"/>
    <col min="8967" max="8967" width="11.125" style="59" bestFit="1" customWidth="1"/>
    <col min="8968" max="8968" width="8.875" style="59" bestFit="1" customWidth="1"/>
    <col min="8969" max="8969" width="0" style="59" hidden="1" customWidth="1"/>
    <col min="8970" max="9216" width="9" style="59"/>
    <col min="9217" max="9217" width="7.75" style="59" customWidth="1"/>
    <col min="9218" max="9218" width="21.25" style="59" customWidth="1"/>
    <col min="9219" max="9219" width="23" style="59" customWidth="1"/>
    <col min="9220" max="9220" width="26.25" style="59" customWidth="1"/>
    <col min="9221" max="9221" width="20.875" style="59" customWidth="1"/>
    <col min="9222" max="9222" width="18.875" style="59" customWidth="1"/>
    <col min="9223" max="9223" width="11.125" style="59" bestFit="1" customWidth="1"/>
    <col min="9224" max="9224" width="8.875" style="59" bestFit="1" customWidth="1"/>
    <col min="9225" max="9225" width="0" style="59" hidden="1" customWidth="1"/>
    <col min="9226" max="9472" width="9" style="59"/>
    <col min="9473" max="9473" width="7.75" style="59" customWidth="1"/>
    <col min="9474" max="9474" width="21.25" style="59" customWidth="1"/>
    <col min="9475" max="9475" width="23" style="59" customWidth="1"/>
    <col min="9476" max="9476" width="26.25" style="59" customWidth="1"/>
    <col min="9477" max="9477" width="20.875" style="59" customWidth="1"/>
    <col min="9478" max="9478" width="18.875" style="59" customWidth="1"/>
    <col min="9479" max="9479" width="11.125" style="59" bestFit="1" customWidth="1"/>
    <col min="9480" max="9480" width="8.875" style="59" bestFit="1" customWidth="1"/>
    <col min="9481" max="9481" width="0" style="59" hidden="1" customWidth="1"/>
    <col min="9482" max="9728" width="9" style="59"/>
    <col min="9729" max="9729" width="7.75" style="59" customWidth="1"/>
    <col min="9730" max="9730" width="21.25" style="59" customWidth="1"/>
    <col min="9731" max="9731" width="23" style="59" customWidth="1"/>
    <col min="9732" max="9732" width="26.25" style="59" customWidth="1"/>
    <col min="9733" max="9733" width="20.875" style="59" customWidth="1"/>
    <col min="9734" max="9734" width="18.875" style="59" customWidth="1"/>
    <col min="9735" max="9735" width="11.125" style="59" bestFit="1" customWidth="1"/>
    <col min="9736" max="9736" width="8.875" style="59" bestFit="1" customWidth="1"/>
    <col min="9737" max="9737" width="0" style="59" hidden="1" customWidth="1"/>
    <col min="9738" max="9984" width="9" style="59"/>
    <col min="9985" max="9985" width="7.75" style="59" customWidth="1"/>
    <col min="9986" max="9986" width="21.25" style="59" customWidth="1"/>
    <col min="9987" max="9987" width="23" style="59" customWidth="1"/>
    <col min="9988" max="9988" width="26.25" style="59" customWidth="1"/>
    <col min="9989" max="9989" width="20.875" style="59" customWidth="1"/>
    <col min="9990" max="9990" width="18.875" style="59" customWidth="1"/>
    <col min="9991" max="9991" width="11.125" style="59" bestFit="1" customWidth="1"/>
    <col min="9992" max="9992" width="8.875" style="59" bestFit="1" customWidth="1"/>
    <col min="9993" max="9993" width="0" style="59" hidden="1" customWidth="1"/>
    <col min="9994" max="10240" width="9" style="59"/>
    <col min="10241" max="10241" width="7.75" style="59" customWidth="1"/>
    <col min="10242" max="10242" width="21.25" style="59" customWidth="1"/>
    <col min="10243" max="10243" width="23" style="59" customWidth="1"/>
    <col min="10244" max="10244" width="26.25" style="59" customWidth="1"/>
    <col min="10245" max="10245" width="20.875" style="59" customWidth="1"/>
    <col min="10246" max="10246" width="18.875" style="59" customWidth="1"/>
    <col min="10247" max="10247" width="11.125" style="59" bestFit="1" customWidth="1"/>
    <col min="10248" max="10248" width="8.875" style="59" bestFit="1" customWidth="1"/>
    <col min="10249" max="10249" width="0" style="59" hidden="1" customWidth="1"/>
    <col min="10250" max="10496" width="9" style="59"/>
    <col min="10497" max="10497" width="7.75" style="59" customWidth="1"/>
    <col min="10498" max="10498" width="21.25" style="59" customWidth="1"/>
    <col min="10499" max="10499" width="23" style="59" customWidth="1"/>
    <col min="10500" max="10500" width="26.25" style="59" customWidth="1"/>
    <col min="10501" max="10501" width="20.875" style="59" customWidth="1"/>
    <col min="10502" max="10502" width="18.875" style="59" customWidth="1"/>
    <col min="10503" max="10503" width="11.125" style="59" bestFit="1" customWidth="1"/>
    <col min="10504" max="10504" width="8.875" style="59" bestFit="1" customWidth="1"/>
    <col min="10505" max="10505" width="0" style="59" hidden="1" customWidth="1"/>
    <col min="10506" max="10752" width="9" style="59"/>
    <col min="10753" max="10753" width="7.75" style="59" customWidth="1"/>
    <col min="10754" max="10754" width="21.25" style="59" customWidth="1"/>
    <col min="10755" max="10755" width="23" style="59" customWidth="1"/>
    <col min="10756" max="10756" width="26.25" style="59" customWidth="1"/>
    <col min="10757" max="10757" width="20.875" style="59" customWidth="1"/>
    <col min="10758" max="10758" width="18.875" style="59" customWidth="1"/>
    <col min="10759" max="10759" width="11.125" style="59" bestFit="1" customWidth="1"/>
    <col min="10760" max="10760" width="8.875" style="59" bestFit="1" customWidth="1"/>
    <col min="10761" max="10761" width="0" style="59" hidden="1" customWidth="1"/>
    <col min="10762" max="11008" width="9" style="59"/>
    <col min="11009" max="11009" width="7.75" style="59" customWidth="1"/>
    <col min="11010" max="11010" width="21.25" style="59" customWidth="1"/>
    <col min="11011" max="11011" width="23" style="59" customWidth="1"/>
    <col min="11012" max="11012" width="26.25" style="59" customWidth="1"/>
    <col min="11013" max="11013" width="20.875" style="59" customWidth="1"/>
    <col min="11014" max="11014" width="18.875" style="59" customWidth="1"/>
    <col min="11015" max="11015" width="11.125" style="59" bestFit="1" customWidth="1"/>
    <col min="11016" max="11016" width="8.875" style="59" bestFit="1" customWidth="1"/>
    <col min="11017" max="11017" width="0" style="59" hidden="1" customWidth="1"/>
    <col min="11018" max="11264" width="9" style="59"/>
    <col min="11265" max="11265" width="7.75" style="59" customWidth="1"/>
    <col min="11266" max="11266" width="21.25" style="59" customWidth="1"/>
    <col min="11267" max="11267" width="23" style="59" customWidth="1"/>
    <col min="11268" max="11268" width="26.25" style="59" customWidth="1"/>
    <col min="11269" max="11269" width="20.875" style="59" customWidth="1"/>
    <col min="11270" max="11270" width="18.875" style="59" customWidth="1"/>
    <col min="11271" max="11271" width="11.125" style="59" bestFit="1" customWidth="1"/>
    <col min="11272" max="11272" width="8.875" style="59" bestFit="1" customWidth="1"/>
    <col min="11273" max="11273" width="0" style="59" hidden="1" customWidth="1"/>
    <col min="11274" max="11520" width="9" style="59"/>
    <col min="11521" max="11521" width="7.75" style="59" customWidth="1"/>
    <col min="11522" max="11522" width="21.25" style="59" customWidth="1"/>
    <col min="11523" max="11523" width="23" style="59" customWidth="1"/>
    <col min="11524" max="11524" width="26.25" style="59" customWidth="1"/>
    <col min="11525" max="11525" width="20.875" style="59" customWidth="1"/>
    <col min="11526" max="11526" width="18.875" style="59" customWidth="1"/>
    <col min="11527" max="11527" width="11.125" style="59" bestFit="1" customWidth="1"/>
    <col min="11528" max="11528" width="8.875" style="59" bestFit="1" customWidth="1"/>
    <col min="11529" max="11529" width="0" style="59" hidden="1" customWidth="1"/>
    <col min="11530" max="11776" width="9" style="59"/>
    <col min="11777" max="11777" width="7.75" style="59" customWidth="1"/>
    <col min="11778" max="11778" width="21.25" style="59" customWidth="1"/>
    <col min="11779" max="11779" width="23" style="59" customWidth="1"/>
    <col min="11780" max="11780" width="26.25" style="59" customWidth="1"/>
    <col min="11781" max="11781" width="20.875" style="59" customWidth="1"/>
    <col min="11782" max="11782" width="18.875" style="59" customWidth="1"/>
    <col min="11783" max="11783" width="11.125" style="59" bestFit="1" customWidth="1"/>
    <col min="11784" max="11784" width="8.875" style="59" bestFit="1" customWidth="1"/>
    <col min="11785" max="11785" width="0" style="59" hidden="1" customWidth="1"/>
    <col min="11786" max="12032" width="9" style="59"/>
    <col min="12033" max="12033" width="7.75" style="59" customWidth="1"/>
    <col min="12034" max="12034" width="21.25" style="59" customWidth="1"/>
    <col min="12035" max="12035" width="23" style="59" customWidth="1"/>
    <col min="12036" max="12036" width="26.25" style="59" customWidth="1"/>
    <col min="12037" max="12037" width="20.875" style="59" customWidth="1"/>
    <col min="12038" max="12038" width="18.875" style="59" customWidth="1"/>
    <col min="12039" max="12039" width="11.125" style="59" bestFit="1" customWidth="1"/>
    <col min="12040" max="12040" width="8.875" style="59" bestFit="1" customWidth="1"/>
    <col min="12041" max="12041" width="0" style="59" hidden="1" customWidth="1"/>
    <col min="12042" max="12288" width="9" style="59"/>
    <col min="12289" max="12289" width="7.75" style="59" customWidth="1"/>
    <col min="12290" max="12290" width="21.25" style="59" customWidth="1"/>
    <col min="12291" max="12291" width="23" style="59" customWidth="1"/>
    <col min="12292" max="12292" width="26.25" style="59" customWidth="1"/>
    <col min="12293" max="12293" width="20.875" style="59" customWidth="1"/>
    <col min="12294" max="12294" width="18.875" style="59" customWidth="1"/>
    <col min="12295" max="12295" width="11.125" style="59" bestFit="1" customWidth="1"/>
    <col min="12296" max="12296" width="8.875" style="59" bestFit="1" customWidth="1"/>
    <col min="12297" max="12297" width="0" style="59" hidden="1" customWidth="1"/>
    <col min="12298" max="12544" width="9" style="59"/>
    <col min="12545" max="12545" width="7.75" style="59" customWidth="1"/>
    <col min="12546" max="12546" width="21.25" style="59" customWidth="1"/>
    <col min="12547" max="12547" width="23" style="59" customWidth="1"/>
    <col min="12548" max="12548" width="26.25" style="59" customWidth="1"/>
    <col min="12549" max="12549" width="20.875" style="59" customWidth="1"/>
    <col min="12550" max="12550" width="18.875" style="59" customWidth="1"/>
    <col min="12551" max="12551" width="11.125" style="59" bestFit="1" customWidth="1"/>
    <col min="12552" max="12552" width="8.875" style="59" bestFit="1" customWidth="1"/>
    <col min="12553" max="12553" width="0" style="59" hidden="1" customWidth="1"/>
    <col min="12554" max="12800" width="9" style="59"/>
    <col min="12801" max="12801" width="7.75" style="59" customWidth="1"/>
    <col min="12802" max="12802" width="21.25" style="59" customWidth="1"/>
    <col min="12803" max="12803" width="23" style="59" customWidth="1"/>
    <col min="12804" max="12804" width="26.25" style="59" customWidth="1"/>
    <col min="12805" max="12805" width="20.875" style="59" customWidth="1"/>
    <col min="12806" max="12806" width="18.875" style="59" customWidth="1"/>
    <col min="12807" max="12807" width="11.125" style="59" bestFit="1" customWidth="1"/>
    <col min="12808" max="12808" width="8.875" style="59" bestFit="1" customWidth="1"/>
    <col min="12809" max="12809" width="0" style="59" hidden="1" customWidth="1"/>
    <col min="12810" max="13056" width="9" style="59"/>
    <col min="13057" max="13057" width="7.75" style="59" customWidth="1"/>
    <col min="13058" max="13058" width="21.25" style="59" customWidth="1"/>
    <col min="13059" max="13059" width="23" style="59" customWidth="1"/>
    <col min="13060" max="13060" width="26.25" style="59" customWidth="1"/>
    <col min="13061" max="13061" width="20.875" style="59" customWidth="1"/>
    <col min="13062" max="13062" width="18.875" style="59" customWidth="1"/>
    <col min="13063" max="13063" width="11.125" style="59" bestFit="1" customWidth="1"/>
    <col min="13064" max="13064" width="8.875" style="59" bestFit="1" customWidth="1"/>
    <col min="13065" max="13065" width="0" style="59" hidden="1" customWidth="1"/>
    <col min="13066" max="13312" width="9" style="59"/>
    <col min="13313" max="13313" width="7.75" style="59" customWidth="1"/>
    <col min="13314" max="13314" width="21.25" style="59" customWidth="1"/>
    <col min="13315" max="13315" width="23" style="59" customWidth="1"/>
    <col min="13316" max="13316" width="26.25" style="59" customWidth="1"/>
    <col min="13317" max="13317" width="20.875" style="59" customWidth="1"/>
    <col min="13318" max="13318" width="18.875" style="59" customWidth="1"/>
    <col min="13319" max="13319" width="11.125" style="59" bestFit="1" customWidth="1"/>
    <col min="13320" max="13320" width="8.875" style="59" bestFit="1" customWidth="1"/>
    <col min="13321" max="13321" width="0" style="59" hidden="1" customWidth="1"/>
    <col min="13322" max="13568" width="9" style="59"/>
    <col min="13569" max="13569" width="7.75" style="59" customWidth="1"/>
    <col min="13570" max="13570" width="21.25" style="59" customWidth="1"/>
    <col min="13571" max="13571" width="23" style="59" customWidth="1"/>
    <col min="13572" max="13572" width="26.25" style="59" customWidth="1"/>
    <col min="13573" max="13573" width="20.875" style="59" customWidth="1"/>
    <col min="13574" max="13574" width="18.875" style="59" customWidth="1"/>
    <col min="13575" max="13575" width="11.125" style="59" bestFit="1" customWidth="1"/>
    <col min="13576" max="13576" width="8.875" style="59" bestFit="1" customWidth="1"/>
    <col min="13577" max="13577" width="0" style="59" hidden="1" customWidth="1"/>
    <col min="13578" max="13824" width="9" style="59"/>
    <col min="13825" max="13825" width="7.75" style="59" customWidth="1"/>
    <col min="13826" max="13826" width="21.25" style="59" customWidth="1"/>
    <col min="13827" max="13827" width="23" style="59" customWidth="1"/>
    <col min="13828" max="13828" width="26.25" style="59" customWidth="1"/>
    <col min="13829" max="13829" width="20.875" style="59" customWidth="1"/>
    <col min="13830" max="13830" width="18.875" style="59" customWidth="1"/>
    <col min="13831" max="13831" width="11.125" style="59" bestFit="1" customWidth="1"/>
    <col min="13832" max="13832" width="8.875" style="59" bestFit="1" customWidth="1"/>
    <col min="13833" max="13833" width="0" style="59" hidden="1" customWidth="1"/>
    <col min="13834" max="14080" width="9" style="59"/>
    <col min="14081" max="14081" width="7.75" style="59" customWidth="1"/>
    <col min="14082" max="14082" width="21.25" style="59" customWidth="1"/>
    <col min="14083" max="14083" width="23" style="59" customWidth="1"/>
    <col min="14084" max="14084" width="26.25" style="59" customWidth="1"/>
    <col min="14085" max="14085" width="20.875" style="59" customWidth="1"/>
    <col min="14086" max="14086" width="18.875" style="59" customWidth="1"/>
    <col min="14087" max="14087" width="11.125" style="59" bestFit="1" customWidth="1"/>
    <col min="14088" max="14088" width="8.875" style="59" bestFit="1" customWidth="1"/>
    <col min="14089" max="14089" width="0" style="59" hidden="1" customWidth="1"/>
    <col min="14090" max="14336" width="9" style="59"/>
    <col min="14337" max="14337" width="7.75" style="59" customWidth="1"/>
    <col min="14338" max="14338" width="21.25" style="59" customWidth="1"/>
    <col min="14339" max="14339" width="23" style="59" customWidth="1"/>
    <col min="14340" max="14340" width="26.25" style="59" customWidth="1"/>
    <col min="14341" max="14341" width="20.875" style="59" customWidth="1"/>
    <col min="14342" max="14342" width="18.875" style="59" customWidth="1"/>
    <col min="14343" max="14343" width="11.125" style="59" bestFit="1" customWidth="1"/>
    <col min="14344" max="14344" width="8.875" style="59" bestFit="1" customWidth="1"/>
    <col min="14345" max="14345" width="0" style="59" hidden="1" customWidth="1"/>
    <col min="14346" max="14592" width="9" style="59"/>
    <col min="14593" max="14593" width="7.75" style="59" customWidth="1"/>
    <col min="14594" max="14594" width="21.25" style="59" customWidth="1"/>
    <col min="14595" max="14595" width="23" style="59" customWidth="1"/>
    <col min="14596" max="14596" width="26.25" style="59" customWidth="1"/>
    <col min="14597" max="14597" width="20.875" style="59" customWidth="1"/>
    <col min="14598" max="14598" width="18.875" style="59" customWidth="1"/>
    <col min="14599" max="14599" width="11.125" style="59" bestFit="1" customWidth="1"/>
    <col min="14600" max="14600" width="8.875" style="59" bestFit="1" customWidth="1"/>
    <col min="14601" max="14601" width="0" style="59" hidden="1" customWidth="1"/>
    <col min="14602" max="14848" width="9" style="59"/>
    <col min="14849" max="14849" width="7.75" style="59" customWidth="1"/>
    <col min="14850" max="14850" width="21.25" style="59" customWidth="1"/>
    <col min="14851" max="14851" width="23" style="59" customWidth="1"/>
    <col min="14852" max="14852" width="26.25" style="59" customWidth="1"/>
    <col min="14853" max="14853" width="20.875" style="59" customWidth="1"/>
    <col min="14854" max="14854" width="18.875" style="59" customWidth="1"/>
    <col min="14855" max="14855" width="11.125" style="59" bestFit="1" customWidth="1"/>
    <col min="14856" max="14856" width="8.875" style="59" bestFit="1" customWidth="1"/>
    <col min="14857" max="14857" width="0" style="59" hidden="1" customWidth="1"/>
    <col min="14858" max="15104" width="9" style="59"/>
    <col min="15105" max="15105" width="7.75" style="59" customWidth="1"/>
    <col min="15106" max="15106" width="21.25" style="59" customWidth="1"/>
    <col min="15107" max="15107" width="23" style="59" customWidth="1"/>
    <col min="15108" max="15108" width="26.25" style="59" customWidth="1"/>
    <col min="15109" max="15109" width="20.875" style="59" customWidth="1"/>
    <col min="15110" max="15110" width="18.875" style="59" customWidth="1"/>
    <col min="15111" max="15111" width="11.125" style="59" bestFit="1" customWidth="1"/>
    <col min="15112" max="15112" width="8.875" style="59" bestFit="1" customWidth="1"/>
    <col min="15113" max="15113" width="0" style="59" hidden="1" customWidth="1"/>
    <col min="15114" max="15360" width="9" style="59"/>
    <col min="15361" max="15361" width="7.75" style="59" customWidth="1"/>
    <col min="15362" max="15362" width="21.25" style="59" customWidth="1"/>
    <col min="15363" max="15363" width="23" style="59" customWidth="1"/>
    <col min="15364" max="15364" width="26.25" style="59" customWidth="1"/>
    <col min="15365" max="15365" width="20.875" style="59" customWidth="1"/>
    <col min="15366" max="15366" width="18.875" style="59" customWidth="1"/>
    <col min="15367" max="15367" width="11.125" style="59" bestFit="1" customWidth="1"/>
    <col min="15368" max="15368" width="8.875" style="59" bestFit="1" customWidth="1"/>
    <col min="15369" max="15369" width="0" style="59" hidden="1" customWidth="1"/>
    <col min="15370" max="15616" width="9" style="59"/>
    <col min="15617" max="15617" width="7.75" style="59" customWidth="1"/>
    <col min="15618" max="15618" width="21.25" style="59" customWidth="1"/>
    <col min="15619" max="15619" width="23" style="59" customWidth="1"/>
    <col min="15620" max="15620" width="26.25" style="59" customWidth="1"/>
    <col min="15621" max="15621" width="20.875" style="59" customWidth="1"/>
    <col min="15622" max="15622" width="18.875" style="59" customWidth="1"/>
    <col min="15623" max="15623" width="11.125" style="59" bestFit="1" customWidth="1"/>
    <col min="15624" max="15624" width="8.875" style="59" bestFit="1" customWidth="1"/>
    <col min="15625" max="15625" width="0" style="59" hidden="1" customWidth="1"/>
    <col min="15626" max="15872" width="9" style="59"/>
    <col min="15873" max="15873" width="7.75" style="59" customWidth="1"/>
    <col min="15874" max="15874" width="21.25" style="59" customWidth="1"/>
    <col min="15875" max="15875" width="23" style="59" customWidth="1"/>
    <col min="15876" max="15876" width="26.25" style="59" customWidth="1"/>
    <col min="15877" max="15877" width="20.875" style="59" customWidth="1"/>
    <col min="15878" max="15878" width="18.875" style="59" customWidth="1"/>
    <col min="15879" max="15879" width="11.125" style="59" bestFit="1" customWidth="1"/>
    <col min="15880" max="15880" width="8.875" style="59" bestFit="1" customWidth="1"/>
    <col min="15881" max="15881" width="0" style="59" hidden="1" customWidth="1"/>
    <col min="15882" max="16128" width="9" style="59"/>
    <col min="16129" max="16129" width="7.75" style="59" customWidth="1"/>
    <col min="16130" max="16130" width="21.25" style="59" customWidth="1"/>
    <col min="16131" max="16131" width="23" style="59" customWidth="1"/>
    <col min="16132" max="16132" width="26.25" style="59" customWidth="1"/>
    <col min="16133" max="16133" width="20.875" style="59" customWidth="1"/>
    <col min="16134" max="16134" width="18.875" style="59" customWidth="1"/>
    <col min="16135" max="16135" width="11.125" style="59" bestFit="1" customWidth="1"/>
    <col min="16136" max="16136" width="8.875" style="59" bestFit="1" customWidth="1"/>
    <col min="16137" max="16137" width="0" style="59" hidden="1" customWidth="1"/>
    <col min="16138" max="16384" width="9" style="59"/>
  </cols>
  <sheetData>
    <row r="1" spans="1:777 1033:1801 2057:2825 3081:3849 4105:4873 5129:5897 6153:6921 7177:7945 8201:8969 9225:9993 10249:11017 11273:12041 12297:13065 13321:14089 14345:15113 15369:16137" ht="15.75" x14ac:dyDescent="0.2">
      <c r="A1" s="197" t="s">
        <v>2012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777 1033:1801 2057:2825 3081:3849 4105:4873 5129:5897 6153:6921 7177:7945 8201:8969 9225:9993 10249:11017 11273:12041 12297:13065 13321:14089 14345:15113 15369:16137" ht="15.75" x14ac:dyDescent="0.2">
      <c r="A2" s="80"/>
      <c r="B2" s="81"/>
      <c r="C2" s="80">
        <f>+SUBTOTAL(3,C4:C595)</f>
        <v>592</v>
      </c>
      <c r="D2" s="80"/>
      <c r="E2" s="80">
        <f>+SUBTOTAL(3,E4:E595)</f>
        <v>361</v>
      </c>
      <c r="F2" s="80">
        <f>+SUBTOTAL(3,F4:F595)</f>
        <v>125</v>
      </c>
      <c r="G2" s="82"/>
      <c r="H2" s="82"/>
      <c r="I2" s="80">
        <f>+SUBTOTAL(3,I4:I595)</f>
        <v>592</v>
      </c>
      <c r="J2" s="83"/>
      <c r="K2" s="84"/>
    </row>
    <row r="3" spans="1:777 1033:1801 2057:2825 3081:3849 4105:4873 5129:5897 6153:6921 7177:7945 8201:8969 9225:9993 10249:11017 11273:12041 12297:13065 13321:14089 14345:15113 15369:16137" s="21" customFormat="1" ht="31.5" x14ac:dyDescent="0.2">
      <c r="A3" s="85" t="s">
        <v>0</v>
      </c>
      <c r="B3" s="86" t="s">
        <v>1</v>
      </c>
      <c r="C3" s="86" t="s">
        <v>2</v>
      </c>
      <c r="D3" s="86"/>
      <c r="E3" s="86" t="s">
        <v>3</v>
      </c>
      <c r="F3" s="86" t="s">
        <v>4</v>
      </c>
      <c r="G3" s="86" t="s">
        <v>5</v>
      </c>
      <c r="H3" s="86" t="s">
        <v>6</v>
      </c>
      <c r="I3" s="86" t="s">
        <v>7</v>
      </c>
      <c r="J3" s="87" t="s">
        <v>8</v>
      </c>
      <c r="K3" s="60"/>
      <c r="L3" s="60"/>
      <c r="M3" s="60"/>
      <c r="N3" s="60"/>
    </row>
    <row r="4" spans="1:777 1033:1801 2057:2825 3081:3849 4105:4873 5129:5897 6153:6921 7177:7945 8201:8969 9225:9993 10249:11017 11273:12041 12297:13065 13321:14089 14345:15113 15369:16137" s="64" customFormat="1" ht="31.5" x14ac:dyDescent="0.25">
      <c r="A4" s="88">
        <f>+SUBTOTAL(3,$B$4:B4)</f>
        <v>1</v>
      </c>
      <c r="B4" s="89" t="s">
        <v>9</v>
      </c>
      <c r="C4" s="75" t="s">
        <v>10</v>
      </c>
      <c r="D4" s="138">
        <v>1</v>
      </c>
      <c r="E4" s="180" t="s">
        <v>11</v>
      </c>
      <c r="F4" s="141" t="s">
        <v>1851</v>
      </c>
      <c r="G4" s="144" t="s">
        <v>12</v>
      </c>
      <c r="H4" s="153" t="s">
        <v>13</v>
      </c>
      <c r="I4" s="71">
        <v>5</v>
      </c>
      <c r="J4" s="90" t="s">
        <v>1266</v>
      </c>
      <c r="K4" s="91"/>
      <c r="L4" s="59"/>
      <c r="M4" s="59"/>
      <c r="N4" s="59"/>
      <c r="JE4" s="59"/>
      <c r="TA4" s="59"/>
      <c r="ACW4" s="59"/>
      <c r="AMS4" s="59"/>
      <c r="AWO4" s="59"/>
      <c r="BGK4" s="59"/>
      <c r="BQG4" s="59"/>
      <c r="CAC4" s="59"/>
      <c r="CJY4" s="59"/>
      <c r="CTU4" s="59"/>
      <c r="DDQ4" s="59"/>
      <c r="DNM4" s="59"/>
      <c r="DXI4" s="59"/>
      <c r="EHE4" s="59"/>
      <c r="ERA4" s="59"/>
      <c r="FAW4" s="59"/>
      <c r="FKS4" s="59"/>
      <c r="FUO4" s="59"/>
      <c r="GEK4" s="59"/>
      <c r="GOG4" s="59"/>
      <c r="GYC4" s="59"/>
      <c r="HHY4" s="59"/>
      <c r="HRU4" s="59"/>
      <c r="IBQ4" s="59"/>
      <c r="ILM4" s="59"/>
      <c r="IVI4" s="59"/>
      <c r="JFE4" s="59"/>
      <c r="JPA4" s="59"/>
      <c r="JYW4" s="59"/>
      <c r="KIS4" s="59"/>
      <c r="KSO4" s="59"/>
      <c r="LCK4" s="59"/>
      <c r="LMG4" s="59"/>
      <c r="LWC4" s="59"/>
      <c r="MFY4" s="59"/>
      <c r="MPU4" s="59"/>
      <c r="MZQ4" s="59"/>
      <c r="NJM4" s="59"/>
      <c r="NTI4" s="59"/>
      <c r="ODE4" s="59"/>
      <c r="ONA4" s="59"/>
      <c r="OWW4" s="59"/>
      <c r="PGS4" s="59"/>
      <c r="PQO4" s="59"/>
      <c r="QAK4" s="59"/>
      <c r="QKG4" s="59"/>
      <c r="QUC4" s="59"/>
      <c r="RDY4" s="59"/>
      <c r="RNU4" s="59"/>
      <c r="RXQ4" s="59"/>
      <c r="SHM4" s="59"/>
      <c r="SRI4" s="59"/>
      <c r="TBE4" s="59"/>
      <c r="TLA4" s="59"/>
      <c r="TUW4" s="59"/>
      <c r="UES4" s="59"/>
      <c r="UOO4" s="59"/>
      <c r="UYK4" s="59"/>
      <c r="VIG4" s="59"/>
      <c r="VSC4" s="59"/>
      <c r="WBY4" s="59"/>
      <c r="WLU4" s="59"/>
      <c r="WVQ4" s="59"/>
    </row>
    <row r="5" spans="1:777 1033:1801 2057:2825 3081:3849 4105:4873 5129:5897 6153:6921 7177:7945 8201:8969 9225:9993 10249:11017 11273:12041 12297:13065 13321:14089 14345:15113 15369:16137" s="64" customFormat="1" ht="31.5" x14ac:dyDescent="0.25">
      <c r="A5" s="88">
        <f>+SUBTOTAL(3,$B$4:B5)</f>
        <v>2</v>
      </c>
      <c r="B5" s="89" t="s">
        <v>14</v>
      </c>
      <c r="C5" s="75" t="s">
        <v>10</v>
      </c>
      <c r="D5" s="140"/>
      <c r="E5" s="180"/>
      <c r="F5" s="142"/>
      <c r="G5" s="144"/>
      <c r="H5" s="152"/>
      <c r="I5" s="71">
        <v>4</v>
      </c>
      <c r="J5" s="90" t="s">
        <v>1138</v>
      </c>
      <c r="K5" s="60"/>
      <c r="L5" s="59"/>
      <c r="M5" s="59"/>
      <c r="N5" s="59"/>
      <c r="JE5" s="59"/>
      <c r="TA5" s="59"/>
      <c r="ACW5" s="59"/>
      <c r="AMS5" s="59"/>
      <c r="AWO5" s="59"/>
      <c r="BGK5" s="59"/>
      <c r="BQG5" s="59"/>
      <c r="CAC5" s="59"/>
      <c r="CJY5" s="59"/>
      <c r="CTU5" s="59"/>
      <c r="DDQ5" s="59"/>
      <c r="DNM5" s="59"/>
      <c r="DXI5" s="59"/>
      <c r="EHE5" s="59"/>
      <c r="ERA5" s="59"/>
      <c r="FAW5" s="59"/>
      <c r="FKS5" s="59"/>
      <c r="FUO5" s="59"/>
      <c r="GEK5" s="59"/>
      <c r="GOG5" s="59"/>
      <c r="GYC5" s="59"/>
      <c r="HHY5" s="59"/>
      <c r="HRU5" s="59"/>
      <c r="IBQ5" s="59"/>
      <c r="ILM5" s="59"/>
      <c r="IVI5" s="59"/>
      <c r="JFE5" s="59"/>
      <c r="JPA5" s="59"/>
      <c r="JYW5" s="59"/>
      <c r="KIS5" s="59"/>
      <c r="KSO5" s="59"/>
      <c r="LCK5" s="59"/>
      <c r="LMG5" s="59"/>
      <c r="LWC5" s="59"/>
      <c r="MFY5" s="59"/>
      <c r="MPU5" s="59"/>
      <c r="MZQ5" s="59"/>
      <c r="NJM5" s="59"/>
      <c r="NTI5" s="59"/>
      <c r="ODE5" s="59"/>
      <c r="ONA5" s="59"/>
      <c r="OWW5" s="59"/>
      <c r="PGS5" s="59"/>
      <c r="PQO5" s="59"/>
      <c r="QAK5" s="59"/>
      <c r="QKG5" s="59"/>
      <c r="QUC5" s="59"/>
      <c r="RDY5" s="59"/>
      <c r="RNU5" s="59"/>
      <c r="RXQ5" s="59"/>
      <c r="SHM5" s="59"/>
      <c r="SRI5" s="59"/>
      <c r="TBE5" s="59"/>
      <c r="TLA5" s="59"/>
      <c r="TUW5" s="59"/>
      <c r="UES5" s="59"/>
      <c r="UOO5" s="59"/>
      <c r="UYK5" s="59"/>
      <c r="VIG5" s="59"/>
      <c r="VSC5" s="59"/>
      <c r="WBY5" s="59"/>
      <c r="WLU5" s="59"/>
      <c r="WVQ5" s="59"/>
    </row>
    <row r="6" spans="1:777 1033:1801 2057:2825 3081:3849 4105:4873 5129:5897 6153:6921 7177:7945 8201:8969 9225:9993 10249:11017 11273:12041 12297:13065 13321:14089 14345:15113 15369:16137" s="64" customFormat="1" ht="31.5" x14ac:dyDescent="0.25">
      <c r="A6" s="88">
        <f>+SUBTOTAL(3,$B$4:B6)</f>
        <v>3</v>
      </c>
      <c r="B6" s="89" t="s">
        <v>1786</v>
      </c>
      <c r="C6" s="75" t="s">
        <v>10</v>
      </c>
      <c r="D6" s="75">
        <v>2</v>
      </c>
      <c r="E6" s="75" t="s">
        <v>25</v>
      </c>
      <c r="F6" s="142"/>
      <c r="G6" s="71" t="s">
        <v>26</v>
      </c>
      <c r="H6" s="92" t="s">
        <v>27</v>
      </c>
      <c r="I6" s="71">
        <v>3</v>
      </c>
      <c r="J6" s="90" t="s">
        <v>1732</v>
      </c>
      <c r="K6" s="59"/>
      <c r="L6" s="59"/>
      <c r="M6" s="59"/>
      <c r="N6" s="59"/>
      <c r="JE6" s="59"/>
      <c r="TA6" s="59"/>
      <c r="ACW6" s="59"/>
      <c r="AMS6" s="59"/>
      <c r="AWO6" s="59"/>
      <c r="BGK6" s="59"/>
      <c r="BQG6" s="59"/>
      <c r="CAC6" s="59"/>
      <c r="CJY6" s="59"/>
      <c r="CTU6" s="59"/>
      <c r="DDQ6" s="59"/>
      <c r="DNM6" s="59"/>
      <c r="DXI6" s="59"/>
      <c r="EHE6" s="59"/>
      <c r="ERA6" s="59"/>
      <c r="FAW6" s="59"/>
      <c r="FKS6" s="59"/>
      <c r="FUO6" s="59"/>
      <c r="GEK6" s="59"/>
      <c r="GOG6" s="59"/>
      <c r="GYC6" s="59"/>
      <c r="HHY6" s="59"/>
      <c r="HRU6" s="59"/>
      <c r="IBQ6" s="59"/>
      <c r="ILM6" s="59"/>
      <c r="IVI6" s="59"/>
      <c r="JFE6" s="59"/>
      <c r="JPA6" s="59"/>
      <c r="JYW6" s="59"/>
      <c r="KIS6" s="59"/>
      <c r="KSO6" s="59"/>
      <c r="LCK6" s="59"/>
      <c r="LMG6" s="59"/>
      <c r="LWC6" s="59"/>
      <c r="MFY6" s="59"/>
      <c r="MPU6" s="59"/>
      <c r="MZQ6" s="59"/>
      <c r="NJM6" s="59"/>
      <c r="NTI6" s="59"/>
      <c r="ODE6" s="59"/>
      <c r="ONA6" s="59"/>
      <c r="OWW6" s="59"/>
      <c r="PGS6" s="59"/>
      <c r="PQO6" s="59"/>
      <c r="QAK6" s="59"/>
      <c r="QKG6" s="59"/>
      <c r="QUC6" s="59"/>
      <c r="RDY6" s="59"/>
      <c r="RNU6" s="59"/>
      <c r="RXQ6" s="59"/>
      <c r="SHM6" s="59"/>
      <c r="SRI6" s="59"/>
      <c r="TBE6" s="59"/>
      <c r="TLA6" s="59"/>
      <c r="TUW6" s="59"/>
      <c r="UES6" s="59"/>
      <c r="UOO6" s="59"/>
      <c r="UYK6" s="59"/>
      <c r="VIG6" s="59"/>
      <c r="VSC6" s="59"/>
      <c r="WBY6" s="59"/>
      <c r="WLU6" s="59"/>
      <c r="WVQ6" s="59"/>
    </row>
    <row r="7" spans="1:777 1033:1801 2057:2825 3081:3849 4105:4873 5129:5897 6153:6921 7177:7945 8201:8969 9225:9993 10249:11017 11273:12041 12297:13065 13321:14089 14345:15113 15369:16137" s="64" customFormat="1" ht="31.5" x14ac:dyDescent="0.25">
      <c r="A7" s="88">
        <f>+SUBTOTAL(3,$B$4:B7)</f>
        <v>4</v>
      </c>
      <c r="B7" s="89" t="s">
        <v>28</v>
      </c>
      <c r="C7" s="75" t="s">
        <v>10</v>
      </c>
      <c r="D7" s="75">
        <v>2</v>
      </c>
      <c r="E7" s="75" t="s">
        <v>29</v>
      </c>
      <c r="F7" s="142"/>
      <c r="G7" s="71" t="s">
        <v>30</v>
      </c>
      <c r="H7" s="90" t="s">
        <v>31</v>
      </c>
      <c r="I7" s="71">
        <v>3</v>
      </c>
      <c r="J7" s="90" t="s">
        <v>1344</v>
      </c>
      <c r="K7" s="59"/>
      <c r="L7" s="59"/>
      <c r="M7" s="59"/>
      <c r="N7" s="59"/>
      <c r="JE7" s="59"/>
      <c r="TA7" s="59"/>
      <c r="ACW7" s="59"/>
      <c r="AMS7" s="59"/>
      <c r="AWO7" s="59"/>
      <c r="BGK7" s="59"/>
      <c r="BQG7" s="59"/>
      <c r="CAC7" s="59"/>
      <c r="CJY7" s="59"/>
      <c r="CTU7" s="59"/>
      <c r="DDQ7" s="59"/>
      <c r="DNM7" s="59"/>
      <c r="DXI7" s="59"/>
      <c r="EHE7" s="59"/>
      <c r="ERA7" s="59"/>
      <c r="FAW7" s="59"/>
      <c r="FKS7" s="59"/>
      <c r="FUO7" s="59"/>
      <c r="GEK7" s="59"/>
      <c r="GOG7" s="59"/>
      <c r="GYC7" s="59"/>
      <c r="HHY7" s="59"/>
      <c r="HRU7" s="59"/>
      <c r="IBQ7" s="59"/>
      <c r="ILM7" s="59"/>
      <c r="IVI7" s="59"/>
      <c r="JFE7" s="59"/>
      <c r="JPA7" s="59"/>
      <c r="JYW7" s="59"/>
      <c r="KIS7" s="59"/>
      <c r="KSO7" s="59"/>
      <c r="LCK7" s="59"/>
      <c r="LMG7" s="59"/>
      <c r="LWC7" s="59"/>
      <c r="MFY7" s="59"/>
      <c r="MPU7" s="59"/>
      <c r="MZQ7" s="59"/>
      <c r="NJM7" s="59"/>
      <c r="NTI7" s="59"/>
      <c r="ODE7" s="59"/>
      <c r="ONA7" s="59"/>
      <c r="OWW7" s="59"/>
      <c r="PGS7" s="59"/>
      <c r="PQO7" s="59"/>
      <c r="QAK7" s="59"/>
      <c r="QKG7" s="59"/>
      <c r="QUC7" s="59"/>
      <c r="RDY7" s="59"/>
      <c r="RNU7" s="59"/>
      <c r="RXQ7" s="59"/>
      <c r="SHM7" s="59"/>
      <c r="SRI7" s="59"/>
      <c r="TBE7" s="59"/>
      <c r="TLA7" s="59"/>
      <c r="TUW7" s="59"/>
      <c r="UES7" s="59"/>
      <c r="UOO7" s="59"/>
      <c r="UYK7" s="59"/>
      <c r="VIG7" s="59"/>
      <c r="VSC7" s="59"/>
      <c r="WBY7" s="59"/>
      <c r="WLU7" s="59"/>
      <c r="WVQ7" s="59"/>
    </row>
    <row r="8" spans="1:777 1033:1801 2057:2825 3081:3849 4105:4873 5129:5897 6153:6921 7177:7945 8201:8969 9225:9993 10249:11017 11273:12041 12297:13065 13321:14089 14345:15113 15369:16137" s="64" customFormat="1" ht="15.75" x14ac:dyDescent="0.25">
      <c r="A8" s="88">
        <f>+SUBTOTAL(3,$B$4:B8)</f>
        <v>5</v>
      </c>
      <c r="B8" s="93" t="s">
        <v>32</v>
      </c>
      <c r="C8" s="75" t="s">
        <v>10</v>
      </c>
      <c r="D8" s="138">
        <v>2</v>
      </c>
      <c r="E8" s="180" t="s">
        <v>33</v>
      </c>
      <c r="F8" s="142"/>
      <c r="G8" s="144" t="s">
        <v>34</v>
      </c>
      <c r="H8" s="152" t="s">
        <v>35</v>
      </c>
      <c r="I8" s="71">
        <v>3</v>
      </c>
      <c r="J8" s="90" t="s">
        <v>36</v>
      </c>
      <c r="K8" s="59"/>
      <c r="L8" s="59"/>
      <c r="M8" s="59"/>
      <c r="N8" s="59"/>
      <c r="JE8" s="59"/>
      <c r="TA8" s="59"/>
      <c r="ACW8" s="59"/>
      <c r="AMS8" s="59"/>
      <c r="AWO8" s="59"/>
      <c r="BGK8" s="59"/>
      <c r="BQG8" s="59"/>
      <c r="CAC8" s="59"/>
      <c r="CJY8" s="59"/>
      <c r="CTU8" s="59"/>
      <c r="DDQ8" s="59"/>
      <c r="DNM8" s="59"/>
      <c r="DXI8" s="59"/>
      <c r="EHE8" s="59"/>
      <c r="ERA8" s="59"/>
      <c r="FAW8" s="59"/>
      <c r="FKS8" s="59"/>
      <c r="FUO8" s="59"/>
      <c r="GEK8" s="59"/>
      <c r="GOG8" s="59"/>
      <c r="GYC8" s="59"/>
      <c r="HHY8" s="59"/>
      <c r="HRU8" s="59"/>
      <c r="IBQ8" s="59"/>
      <c r="ILM8" s="59"/>
      <c r="IVI8" s="59"/>
      <c r="JFE8" s="59"/>
      <c r="JPA8" s="59"/>
      <c r="JYW8" s="59"/>
      <c r="KIS8" s="59"/>
      <c r="KSO8" s="59"/>
      <c r="LCK8" s="59"/>
      <c r="LMG8" s="59"/>
      <c r="LWC8" s="59"/>
      <c r="MFY8" s="59"/>
      <c r="MPU8" s="59"/>
      <c r="MZQ8" s="59"/>
      <c r="NJM8" s="59"/>
      <c r="NTI8" s="59"/>
      <c r="ODE8" s="59"/>
      <c r="ONA8" s="59"/>
      <c r="OWW8" s="59"/>
      <c r="PGS8" s="59"/>
      <c r="PQO8" s="59"/>
      <c r="QAK8" s="59"/>
      <c r="QKG8" s="59"/>
      <c r="QUC8" s="59"/>
      <c r="RDY8" s="59"/>
      <c r="RNU8" s="59"/>
      <c r="RXQ8" s="59"/>
      <c r="SHM8" s="59"/>
      <c r="SRI8" s="59"/>
      <c r="TBE8" s="59"/>
      <c r="TLA8" s="59"/>
      <c r="TUW8" s="59"/>
      <c r="UES8" s="59"/>
      <c r="UOO8" s="59"/>
      <c r="UYK8" s="59"/>
      <c r="VIG8" s="59"/>
      <c r="VSC8" s="59"/>
      <c r="WBY8" s="59"/>
      <c r="WLU8" s="59"/>
      <c r="WVQ8" s="59"/>
    </row>
    <row r="9" spans="1:777 1033:1801 2057:2825 3081:3849 4105:4873 5129:5897 6153:6921 7177:7945 8201:8969 9225:9993 10249:11017 11273:12041 12297:13065 13321:14089 14345:15113 15369:16137" s="64" customFormat="1" ht="15.75" x14ac:dyDescent="0.25">
      <c r="A9" s="88">
        <f>+SUBTOTAL(3,$B$4:B9)</f>
        <v>6</v>
      </c>
      <c r="B9" s="89" t="s">
        <v>37</v>
      </c>
      <c r="C9" s="75" t="s">
        <v>10</v>
      </c>
      <c r="D9" s="140"/>
      <c r="E9" s="180"/>
      <c r="F9" s="142"/>
      <c r="G9" s="144"/>
      <c r="H9" s="152"/>
      <c r="I9" s="71">
        <v>3</v>
      </c>
      <c r="J9" s="90" t="s">
        <v>1344</v>
      </c>
      <c r="K9" s="59"/>
      <c r="L9" s="59"/>
      <c r="M9" s="59"/>
      <c r="N9" s="59"/>
      <c r="JE9" s="59"/>
      <c r="TA9" s="59"/>
      <c r="ACW9" s="59"/>
      <c r="AMS9" s="59"/>
      <c r="AWO9" s="59"/>
      <c r="BGK9" s="59"/>
      <c r="BQG9" s="59"/>
      <c r="CAC9" s="59"/>
      <c r="CJY9" s="59"/>
      <c r="CTU9" s="59"/>
      <c r="DDQ9" s="59"/>
      <c r="DNM9" s="59"/>
      <c r="DXI9" s="59"/>
      <c r="EHE9" s="59"/>
      <c r="ERA9" s="59"/>
      <c r="FAW9" s="59"/>
      <c r="FKS9" s="59"/>
      <c r="FUO9" s="59"/>
      <c r="GEK9" s="59"/>
      <c r="GOG9" s="59"/>
      <c r="GYC9" s="59"/>
      <c r="HHY9" s="59"/>
      <c r="HRU9" s="59"/>
      <c r="IBQ9" s="59"/>
      <c r="ILM9" s="59"/>
      <c r="IVI9" s="59"/>
      <c r="JFE9" s="59"/>
      <c r="JPA9" s="59"/>
      <c r="JYW9" s="59"/>
      <c r="KIS9" s="59"/>
      <c r="KSO9" s="59"/>
      <c r="LCK9" s="59"/>
      <c r="LMG9" s="59"/>
      <c r="LWC9" s="59"/>
      <c r="MFY9" s="59"/>
      <c r="MPU9" s="59"/>
      <c r="MZQ9" s="59"/>
      <c r="NJM9" s="59"/>
      <c r="NTI9" s="59"/>
      <c r="ODE9" s="59"/>
      <c r="ONA9" s="59"/>
      <c r="OWW9" s="59"/>
      <c r="PGS9" s="59"/>
      <c r="PQO9" s="59"/>
      <c r="QAK9" s="59"/>
      <c r="QKG9" s="59"/>
      <c r="QUC9" s="59"/>
      <c r="RDY9" s="59"/>
      <c r="RNU9" s="59"/>
      <c r="RXQ9" s="59"/>
      <c r="SHM9" s="59"/>
      <c r="SRI9" s="59"/>
      <c r="TBE9" s="59"/>
      <c r="TLA9" s="59"/>
      <c r="TUW9" s="59"/>
      <c r="UES9" s="59"/>
      <c r="UOO9" s="59"/>
      <c r="UYK9" s="59"/>
      <c r="VIG9" s="59"/>
      <c r="VSC9" s="59"/>
      <c r="WBY9" s="59"/>
      <c r="WLU9" s="59"/>
      <c r="WVQ9" s="59"/>
    </row>
    <row r="10" spans="1:777 1033:1801 2057:2825 3081:3849 4105:4873 5129:5897 6153:6921 7177:7945 8201:8969 9225:9993 10249:11017 11273:12041 12297:13065 13321:14089 14345:15113 15369:16137" s="64" customFormat="1" ht="31.5" x14ac:dyDescent="0.25">
      <c r="A10" s="88">
        <f>+SUBTOTAL(3,$B$4:B10)</f>
        <v>7</v>
      </c>
      <c r="B10" s="89" t="s">
        <v>38</v>
      </c>
      <c r="C10" s="75" t="s">
        <v>10</v>
      </c>
      <c r="D10" s="138">
        <v>1</v>
      </c>
      <c r="E10" s="180" t="s">
        <v>39</v>
      </c>
      <c r="F10" s="142"/>
      <c r="G10" s="180" t="s">
        <v>40</v>
      </c>
      <c r="H10" s="181" t="s">
        <v>41</v>
      </c>
      <c r="I10" s="71">
        <v>3</v>
      </c>
      <c r="J10" s="90" t="s">
        <v>1195</v>
      </c>
      <c r="K10" s="59"/>
      <c r="L10" s="59"/>
      <c r="M10" s="59"/>
      <c r="N10" s="59"/>
      <c r="JE10" s="59"/>
      <c r="TA10" s="59"/>
      <c r="ACW10" s="59"/>
      <c r="AMS10" s="59"/>
      <c r="AWO10" s="59"/>
      <c r="BGK10" s="59"/>
      <c r="BQG10" s="59"/>
      <c r="CAC10" s="59"/>
      <c r="CJY10" s="59"/>
      <c r="CTU10" s="59"/>
      <c r="DDQ10" s="59"/>
      <c r="DNM10" s="59"/>
      <c r="DXI10" s="59"/>
      <c r="EHE10" s="59"/>
      <c r="ERA10" s="59"/>
      <c r="FAW10" s="59"/>
      <c r="FKS10" s="59"/>
      <c r="FUO10" s="59"/>
      <c r="GEK10" s="59"/>
      <c r="GOG10" s="59"/>
      <c r="GYC10" s="59"/>
      <c r="HHY10" s="59"/>
      <c r="HRU10" s="59"/>
      <c r="IBQ10" s="59"/>
      <c r="ILM10" s="59"/>
      <c r="IVI10" s="59"/>
      <c r="JFE10" s="59"/>
      <c r="JPA10" s="59"/>
      <c r="JYW10" s="59"/>
      <c r="KIS10" s="59"/>
      <c r="KSO10" s="59"/>
      <c r="LCK10" s="59"/>
      <c r="LMG10" s="59"/>
      <c r="LWC10" s="59"/>
      <c r="MFY10" s="59"/>
      <c r="MPU10" s="59"/>
      <c r="MZQ10" s="59"/>
      <c r="NJM10" s="59"/>
      <c r="NTI10" s="59"/>
      <c r="ODE10" s="59"/>
      <c r="ONA10" s="59"/>
      <c r="OWW10" s="59"/>
      <c r="PGS10" s="59"/>
      <c r="PQO10" s="59"/>
      <c r="QAK10" s="59"/>
      <c r="QKG10" s="59"/>
      <c r="QUC10" s="59"/>
      <c r="RDY10" s="59"/>
      <c r="RNU10" s="59"/>
      <c r="RXQ10" s="59"/>
      <c r="SHM10" s="59"/>
      <c r="SRI10" s="59"/>
      <c r="TBE10" s="59"/>
      <c r="TLA10" s="59"/>
      <c r="TUW10" s="59"/>
      <c r="UES10" s="59"/>
      <c r="UOO10" s="59"/>
      <c r="UYK10" s="59"/>
      <c r="VIG10" s="59"/>
      <c r="VSC10" s="59"/>
      <c r="WBY10" s="59"/>
      <c r="WLU10" s="59"/>
      <c r="WVQ10" s="59"/>
    </row>
    <row r="11" spans="1:777 1033:1801 2057:2825 3081:3849 4105:4873 5129:5897 6153:6921 7177:7945 8201:8969 9225:9993 10249:11017 11273:12041 12297:13065 13321:14089 14345:15113 15369:16137" s="64" customFormat="1" ht="31.5" x14ac:dyDescent="0.25">
      <c r="A11" s="88">
        <f>+SUBTOTAL(3,$B$4:B11)</f>
        <v>8</v>
      </c>
      <c r="B11" s="89" t="s">
        <v>42</v>
      </c>
      <c r="C11" s="75" t="s">
        <v>10</v>
      </c>
      <c r="D11" s="140"/>
      <c r="E11" s="180"/>
      <c r="F11" s="143"/>
      <c r="G11" s="180"/>
      <c r="H11" s="181"/>
      <c r="I11" s="71">
        <v>3</v>
      </c>
      <c r="J11" s="90" t="s">
        <v>1195</v>
      </c>
      <c r="K11" s="59"/>
      <c r="L11" s="59"/>
      <c r="M11" s="59"/>
      <c r="N11" s="59"/>
      <c r="JE11" s="59"/>
      <c r="TA11" s="59"/>
      <c r="ACW11" s="59"/>
      <c r="AMS11" s="59"/>
      <c r="AWO11" s="59"/>
      <c r="BGK11" s="59"/>
      <c r="BQG11" s="59"/>
      <c r="CAC11" s="59"/>
      <c r="CJY11" s="59"/>
      <c r="CTU11" s="59"/>
      <c r="DDQ11" s="59"/>
      <c r="DNM11" s="59"/>
      <c r="DXI11" s="59"/>
      <c r="EHE11" s="59"/>
      <c r="ERA11" s="59"/>
      <c r="FAW11" s="59"/>
      <c r="FKS11" s="59"/>
      <c r="FUO11" s="59"/>
      <c r="GEK11" s="59"/>
      <c r="GOG11" s="59"/>
      <c r="GYC11" s="59"/>
      <c r="HHY11" s="59"/>
      <c r="HRU11" s="59"/>
      <c r="IBQ11" s="59"/>
      <c r="ILM11" s="59"/>
      <c r="IVI11" s="59"/>
      <c r="JFE11" s="59"/>
      <c r="JPA11" s="59"/>
      <c r="JYW11" s="59"/>
      <c r="KIS11" s="59"/>
      <c r="KSO11" s="59"/>
      <c r="LCK11" s="59"/>
      <c r="LMG11" s="59"/>
      <c r="LWC11" s="59"/>
      <c r="MFY11" s="59"/>
      <c r="MPU11" s="59"/>
      <c r="MZQ11" s="59"/>
      <c r="NJM11" s="59"/>
      <c r="NTI11" s="59"/>
      <c r="ODE11" s="59"/>
      <c r="ONA11" s="59"/>
      <c r="OWW11" s="59"/>
      <c r="PGS11" s="59"/>
      <c r="PQO11" s="59"/>
      <c r="QAK11" s="59"/>
      <c r="QKG11" s="59"/>
      <c r="QUC11" s="59"/>
      <c r="RDY11" s="59"/>
      <c r="RNU11" s="59"/>
      <c r="RXQ11" s="59"/>
      <c r="SHM11" s="59"/>
      <c r="SRI11" s="59"/>
      <c r="TBE11" s="59"/>
      <c r="TLA11" s="59"/>
      <c r="TUW11" s="59"/>
      <c r="UES11" s="59"/>
      <c r="UOO11" s="59"/>
      <c r="UYK11" s="59"/>
      <c r="VIG11" s="59"/>
      <c r="VSC11" s="59"/>
      <c r="WBY11" s="59"/>
      <c r="WLU11" s="59"/>
      <c r="WVQ11" s="59"/>
    </row>
    <row r="12" spans="1:777 1033:1801 2057:2825 3081:3849 4105:4873 5129:5897 6153:6921 7177:7945 8201:8969 9225:9993 10249:11017 11273:12041 12297:13065 13321:14089 14345:15113 15369:16137" s="64" customFormat="1" ht="31.5" x14ac:dyDescent="0.25">
      <c r="A12" s="88">
        <f>+SUBTOTAL(3,$B$4:B12)</f>
        <v>9</v>
      </c>
      <c r="B12" s="89" t="s">
        <v>47</v>
      </c>
      <c r="C12" s="75" t="s">
        <v>10</v>
      </c>
      <c r="D12" s="75">
        <v>3</v>
      </c>
      <c r="E12" s="75" t="s">
        <v>48</v>
      </c>
      <c r="F12" s="142" t="s">
        <v>57</v>
      </c>
      <c r="G12" s="71" t="s">
        <v>49</v>
      </c>
      <c r="H12" s="92" t="s">
        <v>50</v>
      </c>
      <c r="I12" s="71">
        <v>3</v>
      </c>
      <c r="J12" s="90" t="s">
        <v>1344</v>
      </c>
      <c r="K12" s="59"/>
      <c r="L12" s="59"/>
      <c r="M12" s="59"/>
      <c r="N12" s="59"/>
      <c r="JE12" s="59"/>
      <c r="TA12" s="59"/>
      <c r="ACW12" s="59"/>
      <c r="AMS12" s="59"/>
      <c r="AWO12" s="59"/>
      <c r="BGK12" s="59"/>
      <c r="BQG12" s="59"/>
      <c r="CAC12" s="59"/>
      <c r="CJY12" s="59"/>
      <c r="CTU12" s="59"/>
      <c r="DDQ12" s="59"/>
      <c r="DNM12" s="59"/>
      <c r="DXI12" s="59"/>
      <c r="EHE12" s="59"/>
      <c r="ERA12" s="59"/>
      <c r="FAW12" s="59"/>
      <c r="FKS12" s="59"/>
      <c r="FUO12" s="59"/>
      <c r="GEK12" s="59"/>
      <c r="GOG12" s="59"/>
      <c r="GYC12" s="59"/>
      <c r="HHY12" s="59"/>
      <c r="HRU12" s="59"/>
      <c r="IBQ12" s="59"/>
      <c r="ILM12" s="59"/>
      <c r="IVI12" s="59"/>
      <c r="JFE12" s="59"/>
      <c r="JPA12" s="59"/>
      <c r="JYW12" s="59"/>
      <c r="KIS12" s="59"/>
      <c r="KSO12" s="59"/>
      <c r="LCK12" s="59"/>
      <c r="LMG12" s="59"/>
      <c r="LWC12" s="59"/>
      <c r="MFY12" s="59"/>
      <c r="MPU12" s="59"/>
      <c r="MZQ12" s="59"/>
      <c r="NJM12" s="59"/>
      <c r="NTI12" s="59"/>
      <c r="ODE12" s="59"/>
      <c r="ONA12" s="59"/>
      <c r="OWW12" s="59"/>
      <c r="PGS12" s="59"/>
      <c r="PQO12" s="59"/>
      <c r="QAK12" s="59"/>
      <c r="QKG12" s="59"/>
      <c r="QUC12" s="59"/>
      <c r="RDY12" s="59"/>
      <c r="RNU12" s="59"/>
      <c r="RXQ12" s="59"/>
      <c r="SHM12" s="59"/>
      <c r="SRI12" s="59"/>
      <c r="TBE12" s="59"/>
      <c r="TLA12" s="59"/>
      <c r="TUW12" s="59"/>
      <c r="UES12" s="59"/>
      <c r="UOO12" s="59"/>
      <c r="UYK12" s="59"/>
      <c r="VIG12" s="59"/>
      <c r="VSC12" s="59"/>
      <c r="WBY12" s="59"/>
      <c r="WLU12" s="59"/>
      <c r="WVQ12" s="59"/>
    </row>
    <row r="13" spans="1:777 1033:1801 2057:2825 3081:3849 4105:4873 5129:5897 6153:6921 7177:7945 8201:8969 9225:9993 10249:11017 11273:12041 12297:13065 13321:14089 14345:15113 15369:16137" s="64" customFormat="1" ht="31.5" x14ac:dyDescent="0.25">
      <c r="A13" s="88">
        <f>+SUBTOTAL(3,$B$4:B13)</f>
        <v>10</v>
      </c>
      <c r="B13" s="89" t="s">
        <v>51</v>
      </c>
      <c r="C13" s="75" t="s">
        <v>10</v>
      </c>
      <c r="D13" s="75">
        <v>3</v>
      </c>
      <c r="E13" s="75" t="s">
        <v>52</v>
      </c>
      <c r="F13" s="142"/>
      <c r="G13" s="75" t="s">
        <v>53</v>
      </c>
      <c r="H13" s="94" t="s">
        <v>54</v>
      </c>
      <c r="I13" s="71">
        <v>3</v>
      </c>
      <c r="J13" s="90" t="s">
        <v>1195</v>
      </c>
      <c r="K13" s="59"/>
      <c r="L13" s="59"/>
      <c r="M13" s="59"/>
      <c r="N13" s="59"/>
      <c r="JE13" s="59"/>
      <c r="TA13" s="59"/>
      <c r="ACW13" s="59"/>
      <c r="AMS13" s="59"/>
      <c r="AWO13" s="59"/>
      <c r="BGK13" s="59"/>
      <c r="BQG13" s="59"/>
      <c r="CAC13" s="59"/>
      <c r="CJY13" s="59"/>
      <c r="CTU13" s="59"/>
      <c r="DDQ13" s="59"/>
      <c r="DNM13" s="59"/>
      <c r="DXI13" s="59"/>
      <c r="EHE13" s="59"/>
      <c r="ERA13" s="59"/>
      <c r="FAW13" s="59"/>
      <c r="FKS13" s="59"/>
      <c r="FUO13" s="59"/>
      <c r="GEK13" s="59"/>
      <c r="GOG13" s="59"/>
      <c r="GYC13" s="59"/>
      <c r="HHY13" s="59"/>
      <c r="HRU13" s="59"/>
      <c r="IBQ13" s="59"/>
      <c r="ILM13" s="59"/>
      <c r="IVI13" s="59"/>
      <c r="JFE13" s="59"/>
      <c r="JPA13" s="59"/>
      <c r="JYW13" s="59"/>
      <c r="KIS13" s="59"/>
      <c r="KSO13" s="59"/>
      <c r="LCK13" s="59"/>
      <c r="LMG13" s="59"/>
      <c r="LWC13" s="59"/>
      <c r="MFY13" s="59"/>
      <c r="MPU13" s="59"/>
      <c r="MZQ13" s="59"/>
      <c r="NJM13" s="59"/>
      <c r="NTI13" s="59"/>
      <c r="ODE13" s="59"/>
      <c r="ONA13" s="59"/>
      <c r="OWW13" s="59"/>
      <c r="PGS13" s="59"/>
      <c r="PQO13" s="59"/>
      <c r="QAK13" s="59"/>
      <c r="QKG13" s="59"/>
      <c r="QUC13" s="59"/>
      <c r="RDY13" s="59"/>
      <c r="RNU13" s="59"/>
      <c r="RXQ13" s="59"/>
      <c r="SHM13" s="59"/>
      <c r="SRI13" s="59"/>
      <c r="TBE13" s="59"/>
      <c r="TLA13" s="59"/>
      <c r="TUW13" s="59"/>
      <c r="UES13" s="59"/>
      <c r="UOO13" s="59"/>
      <c r="UYK13" s="59"/>
      <c r="VIG13" s="59"/>
      <c r="VSC13" s="59"/>
      <c r="WBY13" s="59"/>
      <c r="WLU13" s="59"/>
      <c r="WVQ13" s="59"/>
    </row>
    <row r="14" spans="1:777 1033:1801 2057:2825 3081:3849 4105:4873 5129:5897 6153:6921 7177:7945 8201:8969 9225:9993 10249:11017 11273:12041 12297:13065 13321:14089 14345:15113 15369:16137" s="64" customFormat="1" ht="31.5" x14ac:dyDescent="0.25">
      <c r="A14" s="88">
        <f>+SUBTOTAL(3,$B$4:B14)</f>
        <v>11</v>
      </c>
      <c r="B14" s="93" t="s">
        <v>55</v>
      </c>
      <c r="C14" s="75" t="s">
        <v>10</v>
      </c>
      <c r="D14" s="75">
        <v>1</v>
      </c>
      <c r="E14" s="71" t="s">
        <v>56</v>
      </c>
      <c r="F14" s="142"/>
      <c r="G14" s="75" t="s">
        <v>1814</v>
      </c>
      <c r="H14" s="94" t="s">
        <v>1815</v>
      </c>
      <c r="I14" s="71">
        <v>3</v>
      </c>
      <c r="J14" s="90" t="s">
        <v>36</v>
      </c>
      <c r="K14" s="59"/>
      <c r="L14" s="59"/>
      <c r="M14" s="59"/>
      <c r="N14" s="59"/>
      <c r="JE14" s="59"/>
      <c r="TA14" s="59"/>
      <c r="ACW14" s="59"/>
      <c r="AMS14" s="59"/>
      <c r="AWO14" s="59"/>
      <c r="BGK14" s="59"/>
      <c r="BQG14" s="59"/>
      <c r="CAC14" s="59"/>
      <c r="CJY14" s="59"/>
      <c r="CTU14" s="59"/>
      <c r="DDQ14" s="59"/>
      <c r="DNM14" s="59"/>
      <c r="DXI14" s="59"/>
      <c r="EHE14" s="59"/>
      <c r="ERA14" s="59"/>
      <c r="FAW14" s="59"/>
      <c r="FKS14" s="59"/>
      <c r="FUO14" s="59"/>
      <c r="GEK14" s="59"/>
      <c r="GOG14" s="59"/>
      <c r="GYC14" s="59"/>
      <c r="HHY14" s="59"/>
      <c r="HRU14" s="59"/>
      <c r="IBQ14" s="59"/>
      <c r="ILM14" s="59"/>
      <c r="IVI14" s="59"/>
      <c r="JFE14" s="59"/>
      <c r="JPA14" s="59"/>
      <c r="JYW14" s="59"/>
      <c r="KIS14" s="59"/>
      <c r="KSO14" s="59"/>
      <c r="LCK14" s="59"/>
      <c r="LMG14" s="59"/>
      <c r="LWC14" s="59"/>
      <c r="MFY14" s="59"/>
      <c r="MPU14" s="59"/>
      <c r="MZQ14" s="59"/>
      <c r="NJM14" s="59"/>
      <c r="NTI14" s="59"/>
      <c r="ODE14" s="59"/>
      <c r="ONA14" s="59"/>
      <c r="OWW14" s="59"/>
      <c r="PGS14" s="59"/>
      <c r="PQO14" s="59"/>
      <c r="QAK14" s="59"/>
      <c r="QKG14" s="59"/>
      <c r="QUC14" s="59"/>
      <c r="RDY14" s="59"/>
      <c r="RNU14" s="59"/>
      <c r="RXQ14" s="59"/>
      <c r="SHM14" s="59"/>
      <c r="SRI14" s="59"/>
      <c r="TBE14" s="59"/>
      <c r="TLA14" s="59"/>
      <c r="TUW14" s="59"/>
      <c r="UES14" s="59"/>
      <c r="UOO14" s="59"/>
      <c r="UYK14" s="59"/>
      <c r="VIG14" s="59"/>
      <c r="VSC14" s="59"/>
      <c r="WBY14" s="59"/>
      <c r="WLU14" s="59"/>
      <c r="WVQ14" s="59"/>
    </row>
    <row r="15" spans="1:777 1033:1801 2057:2825 3081:3849 4105:4873 5129:5897 6153:6921 7177:7945 8201:8969 9225:9993 10249:11017 11273:12041 12297:13065 13321:14089 14345:15113 15369:16137" s="64" customFormat="1" ht="47.25" x14ac:dyDescent="0.25">
      <c r="A15" s="88">
        <f>+SUBTOTAL(3,$B$4:B15)</f>
        <v>12</v>
      </c>
      <c r="B15" s="89" t="s">
        <v>58</v>
      </c>
      <c r="C15" s="75" t="s">
        <v>10</v>
      </c>
      <c r="D15" s="75">
        <v>2</v>
      </c>
      <c r="E15" s="75" t="s">
        <v>59</v>
      </c>
      <c r="F15" s="143"/>
      <c r="G15" s="75" t="s">
        <v>60</v>
      </c>
      <c r="H15" s="94" t="s">
        <v>61</v>
      </c>
      <c r="I15" s="71">
        <v>3</v>
      </c>
      <c r="J15" s="90" t="s">
        <v>1195</v>
      </c>
      <c r="K15" s="59"/>
      <c r="L15" s="59"/>
      <c r="M15" s="59"/>
      <c r="N15" s="59"/>
      <c r="JE15" s="59"/>
      <c r="TA15" s="59"/>
      <c r="ACW15" s="59"/>
      <c r="AMS15" s="59"/>
      <c r="AWO15" s="59"/>
      <c r="BGK15" s="59"/>
      <c r="BQG15" s="59"/>
      <c r="CAC15" s="59"/>
      <c r="CJY15" s="59"/>
      <c r="CTU15" s="59"/>
      <c r="DDQ15" s="59"/>
      <c r="DNM15" s="59"/>
      <c r="DXI15" s="59"/>
      <c r="EHE15" s="59"/>
      <c r="ERA15" s="59"/>
      <c r="FAW15" s="59"/>
      <c r="FKS15" s="59"/>
      <c r="FUO15" s="59"/>
      <c r="GEK15" s="59"/>
      <c r="GOG15" s="59"/>
      <c r="GYC15" s="59"/>
      <c r="HHY15" s="59"/>
      <c r="HRU15" s="59"/>
      <c r="IBQ15" s="59"/>
      <c r="ILM15" s="59"/>
      <c r="IVI15" s="59"/>
      <c r="JFE15" s="59"/>
      <c r="JPA15" s="59"/>
      <c r="JYW15" s="59"/>
      <c r="KIS15" s="59"/>
      <c r="KSO15" s="59"/>
      <c r="LCK15" s="59"/>
      <c r="LMG15" s="59"/>
      <c r="LWC15" s="59"/>
      <c r="MFY15" s="59"/>
      <c r="MPU15" s="59"/>
      <c r="MZQ15" s="59"/>
      <c r="NJM15" s="59"/>
      <c r="NTI15" s="59"/>
      <c r="ODE15" s="59"/>
      <c r="ONA15" s="59"/>
      <c r="OWW15" s="59"/>
      <c r="PGS15" s="59"/>
      <c r="PQO15" s="59"/>
      <c r="QAK15" s="59"/>
      <c r="QKG15" s="59"/>
      <c r="QUC15" s="59"/>
      <c r="RDY15" s="59"/>
      <c r="RNU15" s="59"/>
      <c r="RXQ15" s="59"/>
      <c r="SHM15" s="59"/>
      <c r="SRI15" s="59"/>
      <c r="TBE15" s="59"/>
      <c r="TLA15" s="59"/>
      <c r="TUW15" s="59"/>
      <c r="UES15" s="59"/>
      <c r="UOO15" s="59"/>
      <c r="UYK15" s="59"/>
      <c r="VIG15" s="59"/>
      <c r="VSC15" s="59"/>
      <c r="WBY15" s="59"/>
      <c r="WLU15" s="59"/>
      <c r="WVQ15" s="59"/>
    </row>
    <row r="16" spans="1:777 1033:1801 2057:2825 3081:3849 4105:4873 5129:5897 6153:6921 7177:7945 8201:8969 9225:9993 10249:11017 11273:12041 12297:13065 13321:14089 14345:15113 15369:16137" s="64" customFormat="1" ht="31.5" x14ac:dyDescent="0.25">
      <c r="A16" s="88">
        <f>+SUBTOTAL(3,$B$4:B16)</f>
        <v>13</v>
      </c>
      <c r="B16" s="93" t="s">
        <v>66</v>
      </c>
      <c r="C16" s="75" t="s">
        <v>10</v>
      </c>
      <c r="D16" s="75">
        <v>1</v>
      </c>
      <c r="E16" s="71" t="s">
        <v>67</v>
      </c>
      <c r="F16" s="142" t="s">
        <v>1852</v>
      </c>
      <c r="G16" s="71" t="s">
        <v>1812</v>
      </c>
      <c r="H16" s="92" t="s">
        <v>1813</v>
      </c>
      <c r="I16" s="71">
        <v>3</v>
      </c>
      <c r="J16" s="92" t="s">
        <v>36</v>
      </c>
      <c r="K16" s="59"/>
      <c r="L16" s="59"/>
      <c r="M16" s="59"/>
      <c r="N16" s="59"/>
      <c r="JE16" s="59"/>
      <c r="TA16" s="59"/>
      <c r="ACW16" s="59"/>
      <c r="AMS16" s="59"/>
      <c r="AWO16" s="59"/>
      <c r="BGK16" s="59"/>
      <c r="BQG16" s="59"/>
      <c r="CAC16" s="59"/>
      <c r="CJY16" s="59"/>
      <c r="CTU16" s="59"/>
      <c r="DDQ16" s="59"/>
      <c r="DNM16" s="59"/>
      <c r="DXI16" s="59"/>
      <c r="EHE16" s="59"/>
      <c r="ERA16" s="59"/>
      <c r="FAW16" s="59"/>
      <c r="FKS16" s="59"/>
      <c r="FUO16" s="59"/>
      <c r="GEK16" s="59"/>
      <c r="GOG16" s="59"/>
      <c r="GYC16" s="59"/>
      <c r="HHY16" s="59"/>
      <c r="HRU16" s="59"/>
      <c r="IBQ16" s="59"/>
      <c r="ILM16" s="59"/>
      <c r="IVI16" s="59"/>
      <c r="JFE16" s="59"/>
      <c r="JPA16" s="59"/>
      <c r="JYW16" s="59"/>
      <c r="KIS16" s="59"/>
      <c r="KSO16" s="59"/>
      <c r="LCK16" s="59"/>
      <c r="LMG16" s="59"/>
      <c r="LWC16" s="59"/>
      <c r="MFY16" s="59"/>
      <c r="MPU16" s="59"/>
      <c r="MZQ16" s="59"/>
      <c r="NJM16" s="59"/>
      <c r="NTI16" s="59"/>
      <c r="ODE16" s="59"/>
      <c r="ONA16" s="59"/>
      <c r="OWW16" s="59"/>
      <c r="PGS16" s="59"/>
      <c r="PQO16" s="59"/>
      <c r="QAK16" s="59"/>
      <c r="QKG16" s="59"/>
      <c r="QUC16" s="59"/>
      <c r="RDY16" s="59"/>
      <c r="RNU16" s="59"/>
      <c r="RXQ16" s="59"/>
      <c r="SHM16" s="59"/>
      <c r="SRI16" s="59"/>
      <c r="TBE16" s="59"/>
      <c r="TLA16" s="59"/>
      <c r="TUW16" s="59"/>
      <c r="UES16" s="59"/>
      <c r="UOO16" s="59"/>
      <c r="UYK16" s="59"/>
      <c r="VIG16" s="59"/>
      <c r="VSC16" s="59"/>
      <c r="WBY16" s="59"/>
      <c r="WLU16" s="59"/>
      <c r="WVQ16" s="59"/>
    </row>
    <row r="17" spans="1:777 1033:1801 2057:2825 3081:3849 4105:4873 5129:5897 6153:6921 7177:7945 8201:8969 9225:9993 10249:11017 11273:12041 12297:13065 13321:14089 14345:15113 15369:16137" s="64" customFormat="1" ht="31.5" x14ac:dyDescent="0.25">
      <c r="A17" s="88">
        <f>+SUBTOTAL(3,$B$4:B17)</f>
        <v>14</v>
      </c>
      <c r="B17" s="95" t="s">
        <v>68</v>
      </c>
      <c r="C17" s="75" t="s">
        <v>10</v>
      </c>
      <c r="D17" s="75">
        <v>2</v>
      </c>
      <c r="E17" s="71" t="s">
        <v>69</v>
      </c>
      <c r="F17" s="142"/>
      <c r="G17" s="71" t="s">
        <v>70</v>
      </c>
      <c r="H17" s="92" t="s">
        <v>1810</v>
      </c>
      <c r="I17" s="71">
        <v>3</v>
      </c>
      <c r="J17" s="92" t="s">
        <v>36</v>
      </c>
      <c r="K17" s="59"/>
      <c r="L17" s="59"/>
      <c r="M17" s="59"/>
      <c r="N17" s="59"/>
      <c r="JE17" s="59"/>
      <c r="TA17" s="59"/>
      <c r="ACW17" s="59"/>
      <c r="AMS17" s="59"/>
      <c r="AWO17" s="59"/>
      <c r="BGK17" s="59"/>
      <c r="BQG17" s="59"/>
      <c r="CAC17" s="59"/>
      <c r="CJY17" s="59"/>
      <c r="CTU17" s="59"/>
      <c r="DDQ17" s="59"/>
      <c r="DNM17" s="59"/>
      <c r="DXI17" s="59"/>
      <c r="EHE17" s="59"/>
      <c r="ERA17" s="59"/>
      <c r="FAW17" s="59"/>
      <c r="FKS17" s="59"/>
      <c r="FUO17" s="59"/>
      <c r="GEK17" s="59"/>
      <c r="GOG17" s="59"/>
      <c r="GYC17" s="59"/>
      <c r="HHY17" s="59"/>
      <c r="HRU17" s="59"/>
      <c r="IBQ17" s="59"/>
      <c r="ILM17" s="59"/>
      <c r="IVI17" s="59"/>
      <c r="JFE17" s="59"/>
      <c r="JPA17" s="59"/>
      <c r="JYW17" s="59"/>
      <c r="KIS17" s="59"/>
      <c r="KSO17" s="59"/>
      <c r="LCK17" s="59"/>
      <c r="LMG17" s="59"/>
      <c r="LWC17" s="59"/>
      <c r="MFY17" s="59"/>
      <c r="MPU17" s="59"/>
      <c r="MZQ17" s="59"/>
      <c r="NJM17" s="59"/>
      <c r="NTI17" s="59"/>
      <c r="ODE17" s="59"/>
      <c r="ONA17" s="59"/>
      <c r="OWW17" s="59"/>
      <c r="PGS17" s="59"/>
      <c r="PQO17" s="59"/>
      <c r="QAK17" s="59"/>
      <c r="QKG17" s="59"/>
      <c r="QUC17" s="59"/>
      <c r="RDY17" s="59"/>
      <c r="RNU17" s="59"/>
      <c r="RXQ17" s="59"/>
      <c r="SHM17" s="59"/>
      <c r="SRI17" s="59"/>
      <c r="TBE17" s="59"/>
      <c r="TLA17" s="59"/>
      <c r="TUW17" s="59"/>
      <c r="UES17" s="59"/>
      <c r="UOO17" s="59"/>
      <c r="UYK17" s="59"/>
      <c r="VIG17" s="59"/>
      <c r="VSC17" s="59"/>
      <c r="WBY17" s="59"/>
      <c r="WLU17" s="59"/>
      <c r="WVQ17" s="59"/>
    </row>
    <row r="18" spans="1:777 1033:1801 2057:2825 3081:3849 4105:4873 5129:5897 6153:6921 7177:7945 8201:8969 9225:9993 10249:11017 11273:12041 12297:13065 13321:14089 14345:15113 15369:16137" s="64" customFormat="1" ht="31.5" x14ac:dyDescent="0.25">
      <c r="A18" s="88">
        <f>+SUBTOTAL(3,$B$4:B18)</f>
        <v>15</v>
      </c>
      <c r="B18" s="93" t="s">
        <v>71</v>
      </c>
      <c r="C18" s="75" t="s">
        <v>10</v>
      </c>
      <c r="D18" s="75">
        <v>2</v>
      </c>
      <c r="E18" s="71" t="s">
        <v>72</v>
      </c>
      <c r="F18" s="142"/>
      <c r="G18" s="71" t="s">
        <v>73</v>
      </c>
      <c r="H18" s="92" t="s">
        <v>1811</v>
      </c>
      <c r="I18" s="71">
        <v>3</v>
      </c>
      <c r="J18" s="92" t="s">
        <v>36</v>
      </c>
      <c r="K18" s="59"/>
      <c r="L18" s="59"/>
      <c r="M18" s="59"/>
      <c r="N18" s="59"/>
      <c r="JE18" s="59"/>
      <c r="TA18" s="59"/>
      <c r="ACW18" s="59"/>
      <c r="AMS18" s="59"/>
      <c r="AWO18" s="59"/>
      <c r="BGK18" s="59"/>
      <c r="BQG18" s="59"/>
      <c r="CAC18" s="59"/>
      <c r="CJY18" s="59"/>
      <c r="CTU18" s="59"/>
      <c r="DDQ18" s="59"/>
      <c r="DNM18" s="59"/>
      <c r="DXI18" s="59"/>
      <c r="EHE18" s="59"/>
      <c r="ERA18" s="59"/>
      <c r="FAW18" s="59"/>
      <c r="FKS18" s="59"/>
      <c r="FUO18" s="59"/>
      <c r="GEK18" s="59"/>
      <c r="GOG18" s="59"/>
      <c r="GYC18" s="59"/>
      <c r="HHY18" s="59"/>
      <c r="HRU18" s="59"/>
      <c r="IBQ18" s="59"/>
      <c r="ILM18" s="59"/>
      <c r="IVI18" s="59"/>
      <c r="JFE18" s="59"/>
      <c r="JPA18" s="59"/>
      <c r="JYW18" s="59"/>
      <c r="KIS18" s="59"/>
      <c r="KSO18" s="59"/>
      <c r="LCK18" s="59"/>
      <c r="LMG18" s="59"/>
      <c r="LWC18" s="59"/>
      <c r="MFY18" s="59"/>
      <c r="MPU18" s="59"/>
      <c r="MZQ18" s="59"/>
      <c r="NJM18" s="59"/>
      <c r="NTI18" s="59"/>
      <c r="ODE18" s="59"/>
      <c r="ONA18" s="59"/>
      <c r="OWW18" s="59"/>
      <c r="PGS18" s="59"/>
      <c r="PQO18" s="59"/>
      <c r="QAK18" s="59"/>
      <c r="QKG18" s="59"/>
      <c r="QUC18" s="59"/>
      <c r="RDY18" s="59"/>
      <c r="RNU18" s="59"/>
      <c r="RXQ18" s="59"/>
      <c r="SHM18" s="59"/>
      <c r="SRI18" s="59"/>
      <c r="TBE18" s="59"/>
      <c r="TLA18" s="59"/>
      <c r="TUW18" s="59"/>
      <c r="UES18" s="59"/>
      <c r="UOO18" s="59"/>
      <c r="UYK18" s="59"/>
      <c r="VIG18" s="59"/>
      <c r="VSC18" s="59"/>
      <c r="WBY18" s="59"/>
      <c r="WLU18" s="59"/>
      <c r="WVQ18" s="59"/>
    </row>
    <row r="19" spans="1:777 1033:1801 2057:2825 3081:3849 4105:4873 5129:5897 6153:6921 7177:7945 8201:8969 9225:9993 10249:11017 11273:12041 12297:13065 13321:14089 14345:15113 15369:16137" s="64" customFormat="1" ht="31.5" x14ac:dyDescent="0.25">
      <c r="A19" s="88">
        <f>+SUBTOTAL(3,$B$4:B19)</f>
        <v>16</v>
      </c>
      <c r="B19" s="89" t="s">
        <v>74</v>
      </c>
      <c r="C19" s="75" t="s">
        <v>10</v>
      </c>
      <c r="D19" s="75">
        <v>3</v>
      </c>
      <c r="E19" s="75" t="s">
        <v>75</v>
      </c>
      <c r="F19" s="143"/>
      <c r="G19" s="71" t="s">
        <v>76</v>
      </c>
      <c r="H19" s="92" t="s">
        <v>77</v>
      </c>
      <c r="I19" s="71">
        <v>3</v>
      </c>
      <c r="J19" s="90" t="s">
        <v>1344</v>
      </c>
      <c r="K19" s="59"/>
      <c r="L19" s="59"/>
      <c r="M19" s="59"/>
      <c r="N19" s="59"/>
      <c r="JE19" s="59"/>
      <c r="TA19" s="59"/>
      <c r="ACW19" s="59"/>
      <c r="AMS19" s="59"/>
      <c r="AWO19" s="59"/>
      <c r="BGK19" s="59"/>
      <c r="BQG19" s="59"/>
      <c r="CAC19" s="59"/>
      <c r="CJY19" s="59"/>
      <c r="CTU19" s="59"/>
      <c r="DDQ19" s="59"/>
      <c r="DNM19" s="59"/>
      <c r="DXI19" s="59"/>
      <c r="EHE19" s="59"/>
      <c r="ERA19" s="59"/>
      <c r="FAW19" s="59"/>
      <c r="FKS19" s="59"/>
      <c r="FUO19" s="59"/>
      <c r="GEK19" s="59"/>
      <c r="GOG19" s="59"/>
      <c r="GYC19" s="59"/>
      <c r="HHY19" s="59"/>
      <c r="HRU19" s="59"/>
      <c r="IBQ19" s="59"/>
      <c r="ILM19" s="59"/>
      <c r="IVI19" s="59"/>
      <c r="JFE19" s="59"/>
      <c r="JPA19" s="59"/>
      <c r="JYW19" s="59"/>
      <c r="KIS19" s="59"/>
      <c r="KSO19" s="59"/>
      <c r="LCK19" s="59"/>
      <c r="LMG19" s="59"/>
      <c r="LWC19" s="59"/>
      <c r="MFY19" s="59"/>
      <c r="MPU19" s="59"/>
      <c r="MZQ19" s="59"/>
      <c r="NJM19" s="59"/>
      <c r="NTI19" s="59"/>
      <c r="ODE19" s="59"/>
      <c r="ONA19" s="59"/>
      <c r="OWW19" s="59"/>
      <c r="PGS19" s="59"/>
      <c r="PQO19" s="59"/>
      <c r="QAK19" s="59"/>
      <c r="QKG19" s="59"/>
      <c r="QUC19" s="59"/>
      <c r="RDY19" s="59"/>
      <c r="RNU19" s="59"/>
      <c r="RXQ19" s="59"/>
      <c r="SHM19" s="59"/>
      <c r="SRI19" s="59"/>
      <c r="TBE19" s="59"/>
      <c r="TLA19" s="59"/>
      <c r="TUW19" s="59"/>
      <c r="UES19" s="59"/>
      <c r="UOO19" s="59"/>
      <c r="UYK19" s="59"/>
      <c r="VIG19" s="59"/>
      <c r="VSC19" s="59"/>
      <c r="WBY19" s="59"/>
      <c r="WLU19" s="59"/>
      <c r="WVQ19" s="59"/>
    </row>
    <row r="20" spans="1:777 1033:1801 2057:2825 3081:3849 4105:4873 5129:5897 6153:6921 7177:7945 8201:8969 9225:9993 10249:11017 11273:12041 12297:13065 13321:14089 14345:15113 15369:16137" s="64" customFormat="1" ht="31.5" x14ac:dyDescent="0.25">
      <c r="A20" s="88">
        <f>+SUBTOTAL(3,$B$4:B20)</f>
        <v>17</v>
      </c>
      <c r="B20" s="89" t="s">
        <v>78</v>
      </c>
      <c r="C20" s="75" t="s">
        <v>10</v>
      </c>
      <c r="D20" s="138">
        <v>2</v>
      </c>
      <c r="E20" s="180" t="s">
        <v>79</v>
      </c>
      <c r="F20" s="141" t="s">
        <v>1853</v>
      </c>
      <c r="G20" s="144" t="s">
        <v>80</v>
      </c>
      <c r="H20" s="152" t="s">
        <v>81</v>
      </c>
      <c r="I20" s="71">
        <v>3</v>
      </c>
      <c r="J20" s="90" t="s">
        <v>1344</v>
      </c>
      <c r="K20" s="59"/>
      <c r="L20" s="59"/>
      <c r="M20" s="59"/>
      <c r="N20" s="59"/>
      <c r="JE20" s="59"/>
      <c r="TA20" s="59"/>
      <c r="ACW20" s="59"/>
      <c r="AMS20" s="59"/>
      <c r="AWO20" s="59"/>
      <c r="BGK20" s="59"/>
      <c r="BQG20" s="59"/>
      <c r="CAC20" s="59"/>
      <c r="CJY20" s="59"/>
      <c r="CTU20" s="59"/>
      <c r="DDQ20" s="59"/>
      <c r="DNM20" s="59"/>
      <c r="DXI20" s="59"/>
      <c r="EHE20" s="59"/>
      <c r="ERA20" s="59"/>
      <c r="FAW20" s="59"/>
      <c r="FKS20" s="59"/>
      <c r="FUO20" s="59"/>
      <c r="GEK20" s="59"/>
      <c r="GOG20" s="59"/>
      <c r="GYC20" s="59"/>
      <c r="HHY20" s="59"/>
      <c r="HRU20" s="59"/>
      <c r="IBQ20" s="59"/>
      <c r="ILM20" s="59"/>
      <c r="IVI20" s="59"/>
      <c r="JFE20" s="59"/>
      <c r="JPA20" s="59"/>
      <c r="JYW20" s="59"/>
      <c r="KIS20" s="59"/>
      <c r="KSO20" s="59"/>
      <c r="LCK20" s="59"/>
      <c r="LMG20" s="59"/>
      <c r="LWC20" s="59"/>
      <c r="MFY20" s="59"/>
      <c r="MPU20" s="59"/>
      <c r="MZQ20" s="59"/>
      <c r="NJM20" s="59"/>
      <c r="NTI20" s="59"/>
      <c r="ODE20" s="59"/>
      <c r="ONA20" s="59"/>
      <c r="OWW20" s="59"/>
      <c r="PGS20" s="59"/>
      <c r="PQO20" s="59"/>
      <c r="QAK20" s="59"/>
      <c r="QKG20" s="59"/>
      <c r="QUC20" s="59"/>
      <c r="RDY20" s="59"/>
      <c r="RNU20" s="59"/>
      <c r="RXQ20" s="59"/>
      <c r="SHM20" s="59"/>
      <c r="SRI20" s="59"/>
      <c r="TBE20" s="59"/>
      <c r="TLA20" s="59"/>
      <c r="TUW20" s="59"/>
      <c r="UES20" s="59"/>
      <c r="UOO20" s="59"/>
      <c r="UYK20" s="59"/>
      <c r="VIG20" s="59"/>
      <c r="VSC20" s="59"/>
      <c r="WBY20" s="59"/>
      <c r="WLU20" s="59"/>
      <c r="WVQ20" s="59"/>
    </row>
    <row r="21" spans="1:777 1033:1801 2057:2825 3081:3849 4105:4873 5129:5897 6153:6921 7177:7945 8201:8969 9225:9993 10249:11017 11273:12041 12297:13065 13321:14089 14345:15113 15369:16137" s="64" customFormat="1" ht="15.75" x14ac:dyDescent="0.25">
      <c r="A21" s="88">
        <f>+SUBTOTAL(3,$B$4:B21)</f>
        <v>18</v>
      </c>
      <c r="B21" s="89" t="s">
        <v>82</v>
      </c>
      <c r="C21" s="75" t="s">
        <v>10</v>
      </c>
      <c r="D21" s="140"/>
      <c r="E21" s="180"/>
      <c r="F21" s="142"/>
      <c r="G21" s="144"/>
      <c r="H21" s="152"/>
      <c r="I21" s="71">
        <v>3</v>
      </c>
      <c r="J21" s="90" t="s">
        <v>1344</v>
      </c>
      <c r="K21" s="59"/>
      <c r="L21" s="59"/>
      <c r="M21" s="59"/>
      <c r="N21" s="59"/>
      <c r="JE21" s="59"/>
      <c r="TA21" s="59"/>
      <c r="ACW21" s="59"/>
      <c r="AMS21" s="59"/>
      <c r="AWO21" s="59"/>
      <c r="BGK21" s="59"/>
      <c r="BQG21" s="59"/>
      <c r="CAC21" s="59"/>
      <c r="CJY21" s="59"/>
      <c r="CTU21" s="59"/>
      <c r="DDQ21" s="59"/>
      <c r="DNM21" s="59"/>
      <c r="DXI21" s="59"/>
      <c r="EHE21" s="59"/>
      <c r="ERA21" s="59"/>
      <c r="FAW21" s="59"/>
      <c r="FKS21" s="59"/>
      <c r="FUO21" s="59"/>
      <c r="GEK21" s="59"/>
      <c r="GOG21" s="59"/>
      <c r="GYC21" s="59"/>
      <c r="HHY21" s="59"/>
      <c r="HRU21" s="59"/>
      <c r="IBQ21" s="59"/>
      <c r="ILM21" s="59"/>
      <c r="IVI21" s="59"/>
      <c r="JFE21" s="59"/>
      <c r="JPA21" s="59"/>
      <c r="JYW21" s="59"/>
      <c r="KIS21" s="59"/>
      <c r="KSO21" s="59"/>
      <c r="LCK21" s="59"/>
      <c r="LMG21" s="59"/>
      <c r="LWC21" s="59"/>
      <c r="MFY21" s="59"/>
      <c r="MPU21" s="59"/>
      <c r="MZQ21" s="59"/>
      <c r="NJM21" s="59"/>
      <c r="NTI21" s="59"/>
      <c r="ODE21" s="59"/>
      <c r="ONA21" s="59"/>
      <c r="OWW21" s="59"/>
      <c r="PGS21" s="59"/>
      <c r="PQO21" s="59"/>
      <c r="QAK21" s="59"/>
      <c r="QKG21" s="59"/>
      <c r="QUC21" s="59"/>
      <c r="RDY21" s="59"/>
      <c r="RNU21" s="59"/>
      <c r="RXQ21" s="59"/>
      <c r="SHM21" s="59"/>
      <c r="SRI21" s="59"/>
      <c r="TBE21" s="59"/>
      <c r="TLA21" s="59"/>
      <c r="TUW21" s="59"/>
      <c r="UES21" s="59"/>
      <c r="UOO21" s="59"/>
      <c r="UYK21" s="59"/>
      <c r="VIG21" s="59"/>
      <c r="VSC21" s="59"/>
      <c r="WBY21" s="59"/>
      <c r="WLU21" s="59"/>
      <c r="WVQ21" s="59"/>
    </row>
    <row r="22" spans="1:777 1033:1801 2057:2825 3081:3849 4105:4873 5129:5897 6153:6921 7177:7945 8201:8969 9225:9993 10249:11017 11273:12041 12297:13065 13321:14089 14345:15113 15369:16137" s="64" customFormat="1" ht="31.5" x14ac:dyDescent="0.25">
      <c r="A22" s="88">
        <f>+SUBTOTAL(3,$B$4:B22)</f>
        <v>19</v>
      </c>
      <c r="B22" s="93" t="s">
        <v>83</v>
      </c>
      <c r="C22" s="75" t="s">
        <v>10</v>
      </c>
      <c r="D22" s="75">
        <v>2</v>
      </c>
      <c r="E22" s="71" t="s">
        <v>84</v>
      </c>
      <c r="F22" s="142"/>
      <c r="G22" s="71" t="s">
        <v>85</v>
      </c>
      <c r="H22" s="90"/>
      <c r="I22" s="71">
        <v>3</v>
      </c>
      <c r="J22" s="90" t="s">
        <v>36</v>
      </c>
      <c r="K22" s="59"/>
      <c r="L22" s="59"/>
      <c r="M22" s="59"/>
      <c r="N22" s="59"/>
      <c r="JE22" s="59"/>
      <c r="TA22" s="59"/>
      <c r="ACW22" s="59"/>
      <c r="AMS22" s="59"/>
      <c r="AWO22" s="59"/>
      <c r="BGK22" s="59"/>
      <c r="BQG22" s="59"/>
      <c r="CAC22" s="59"/>
      <c r="CJY22" s="59"/>
      <c r="CTU22" s="59"/>
      <c r="DDQ22" s="59"/>
      <c r="DNM22" s="59"/>
      <c r="DXI22" s="59"/>
      <c r="EHE22" s="59"/>
      <c r="ERA22" s="59"/>
      <c r="FAW22" s="59"/>
      <c r="FKS22" s="59"/>
      <c r="FUO22" s="59"/>
      <c r="GEK22" s="59"/>
      <c r="GOG22" s="59"/>
      <c r="GYC22" s="59"/>
      <c r="HHY22" s="59"/>
      <c r="HRU22" s="59"/>
      <c r="IBQ22" s="59"/>
      <c r="ILM22" s="59"/>
      <c r="IVI22" s="59"/>
      <c r="JFE22" s="59"/>
      <c r="JPA22" s="59"/>
      <c r="JYW22" s="59"/>
      <c r="KIS22" s="59"/>
      <c r="KSO22" s="59"/>
      <c r="LCK22" s="59"/>
      <c r="LMG22" s="59"/>
      <c r="LWC22" s="59"/>
      <c r="MFY22" s="59"/>
      <c r="MPU22" s="59"/>
      <c r="MZQ22" s="59"/>
      <c r="NJM22" s="59"/>
      <c r="NTI22" s="59"/>
      <c r="ODE22" s="59"/>
      <c r="ONA22" s="59"/>
      <c r="OWW22" s="59"/>
      <c r="PGS22" s="59"/>
      <c r="PQO22" s="59"/>
      <c r="QAK22" s="59"/>
      <c r="QKG22" s="59"/>
      <c r="QUC22" s="59"/>
      <c r="RDY22" s="59"/>
      <c r="RNU22" s="59"/>
      <c r="RXQ22" s="59"/>
      <c r="SHM22" s="59"/>
      <c r="SRI22" s="59"/>
      <c r="TBE22" s="59"/>
      <c r="TLA22" s="59"/>
      <c r="TUW22" s="59"/>
      <c r="UES22" s="59"/>
      <c r="UOO22" s="59"/>
      <c r="UYK22" s="59"/>
      <c r="VIG22" s="59"/>
      <c r="VSC22" s="59"/>
      <c r="WBY22" s="59"/>
      <c r="WLU22" s="59"/>
      <c r="WVQ22" s="59"/>
    </row>
    <row r="23" spans="1:777 1033:1801 2057:2825 3081:3849 4105:4873 5129:5897 6153:6921 7177:7945 8201:8969 9225:9993 10249:11017 11273:12041 12297:13065 13321:14089 14345:15113 15369:16137" s="64" customFormat="1" ht="15.75" x14ac:dyDescent="0.25">
      <c r="A23" s="88">
        <f>+SUBTOTAL(3,$B$4:B23)</f>
        <v>20</v>
      </c>
      <c r="B23" s="89" t="s">
        <v>86</v>
      </c>
      <c r="C23" s="75" t="s">
        <v>10</v>
      </c>
      <c r="D23" s="138">
        <v>2</v>
      </c>
      <c r="E23" s="180" t="s">
        <v>87</v>
      </c>
      <c r="F23" s="142"/>
      <c r="G23" s="180" t="s">
        <v>88</v>
      </c>
      <c r="H23" s="181" t="s">
        <v>89</v>
      </c>
      <c r="I23" s="75">
        <v>3</v>
      </c>
      <c r="J23" s="90" t="s">
        <v>1195</v>
      </c>
      <c r="K23" s="59"/>
      <c r="L23" s="59"/>
      <c r="M23" s="59"/>
      <c r="N23" s="59"/>
      <c r="JE23" s="59"/>
      <c r="TA23" s="59"/>
      <c r="ACW23" s="59"/>
      <c r="AMS23" s="59"/>
      <c r="AWO23" s="59"/>
      <c r="BGK23" s="59"/>
      <c r="BQG23" s="59"/>
      <c r="CAC23" s="59"/>
      <c r="CJY23" s="59"/>
      <c r="CTU23" s="59"/>
      <c r="DDQ23" s="59"/>
      <c r="DNM23" s="59"/>
      <c r="DXI23" s="59"/>
      <c r="EHE23" s="59"/>
      <c r="ERA23" s="59"/>
      <c r="FAW23" s="59"/>
      <c r="FKS23" s="59"/>
      <c r="FUO23" s="59"/>
      <c r="GEK23" s="59"/>
      <c r="GOG23" s="59"/>
      <c r="GYC23" s="59"/>
      <c r="HHY23" s="59"/>
      <c r="HRU23" s="59"/>
      <c r="IBQ23" s="59"/>
      <c r="ILM23" s="59"/>
      <c r="IVI23" s="59"/>
      <c r="JFE23" s="59"/>
      <c r="JPA23" s="59"/>
      <c r="JYW23" s="59"/>
      <c r="KIS23" s="59"/>
      <c r="KSO23" s="59"/>
      <c r="LCK23" s="59"/>
      <c r="LMG23" s="59"/>
      <c r="LWC23" s="59"/>
      <c r="MFY23" s="59"/>
      <c r="MPU23" s="59"/>
      <c r="MZQ23" s="59"/>
      <c r="NJM23" s="59"/>
      <c r="NTI23" s="59"/>
      <c r="ODE23" s="59"/>
      <c r="ONA23" s="59"/>
      <c r="OWW23" s="59"/>
      <c r="PGS23" s="59"/>
      <c r="PQO23" s="59"/>
      <c r="QAK23" s="59"/>
      <c r="QKG23" s="59"/>
      <c r="QUC23" s="59"/>
      <c r="RDY23" s="59"/>
      <c r="RNU23" s="59"/>
      <c r="RXQ23" s="59"/>
      <c r="SHM23" s="59"/>
      <c r="SRI23" s="59"/>
      <c r="TBE23" s="59"/>
      <c r="TLA23" s="59"/>
      <c r="TUW23" s="59"/>
      <c r="UES23" s="59"/>
      <c r="UOO23" s="59"/>
      <c r="UYK23" s="59"/>
      <c r="VIG23" s="59"/>
      <c r="VSC23" s="59"/>
      <c r="WBY23" s="59"/>
      <c r="WLU23" s="59"/>
      <c r="WVQ23" s="59"/>
    </row>
    <row r="24" spans="1:777 1033:1801 2057:2825 3081:3849 4105:4873 5129:5897 6153:6921 7177:7945 8201:8969 9225:9993 10249:11017 11273:12041 12297:13065 13321:14089 14345:15113 15369:16137" s="64" customFormat="1" ht="15.75" x14ac:dyDescent="0.25">
      <c r="A24" s="88">
        <f>+SUBTOTAL(3,$B$4:B24)</f>
        <v>21</v>
      </c>
      <c r="B24" s="89" t="s">
        <v>90</v>
      </c>
      <c r="C24" s="75" t="s">
        <v>10</v>
      </c>
      <c r="D24" s="140"/>
      <c r="E24" s="180"/>
      <c r="F24" s="143"/>
      <c r="G24" s="180"/>
      <c r="H24" s="181"/>
      <c r="I24" s="75">
        <v>3</v>
      </c>
      <c r="J24" s="90" t="s">
        <v>1195</v>
      </c>
      <c r="K24" s="59"/>
      <c r="L24" s="59"/>
      <c r="M24" s="59"/>
      <c r="N24" s="59"/>
      <c r="JE24" s="59"/>
      <c r="TA24" s="59"/>
      <c r="ACW24" s="59"/>
      <c r="AMS24" s="59"/>
      <c r="AWO24" s="59"/>
      <c r="BGK24" s="59"/>
      <c r="BQG24" s="59"/>
      <c r="CAC24" s="59"/>
      <c r="CJY24" s="59"/>
      <c r="CTU24" s="59"/>
      <c r="DDQ24" s="59"/>
      <c r="DNM24" s="59"/>
      <c r="DXI24" s="59"/>
      <c r="EHE24" s="59"/>
      <c r="ERA24" s="59"/>
      <c r="FAW24" s="59"/>
      <c r="FKS24" s="59"/>
      <c r="FUO24" s="59"/>
      <c r="GEK24" s="59"/>
      <c r="GOG24" s="59"/>
      <c r="GYC24" s="59"/>
      <c r="HHY24" s="59"/>
      <c r="HRU24" s="59"/>
      <c r="IBQ24" s="59"/>
      <c r="ILM24" s="59"/>
      <c r="IVI24" s="59"/>
      <c r="JFE24" s="59"/>
      <c r="JPA24" s="59"/>
      <c r="JYW24" s="59"/>
      <c r="KIS24" s="59"/>
      <c r="KSO24" s="59"/>
      <c r="LCK24" s="59"/>
      <c r="LMG24" s="59"/>
      <c r="LWC24" s="59"/>
      <c r="MFY24" s="59"/>
      <c r="MPU24" s="59"/>
      <c r="MZQ24" s="59"/>
      <c r="NJM24" s="59"/>
      <c r="NTI24" s="59"/>
      <c r="ODE24" s="59"/>
      <c r="ONA24" s="59"/>
      <c r="OWW24" s="59"/>
      <c r="PGS24" s="59"/>
      <c r="PQO24" s="59"/>
      <c r="QAK24" s="59"/>
      <c r="QKG24" s="59"/>
      <c r="QUC24" s="59"/>
      <c r="RDY24" s="59"/>
      <c r="RNU24" s="59"/>
      <c r="RXQ24" s="59"/>
      <c r="SHM24" s="59"/>
      <c r="SRI24" s="59"/>
      <c r="TBE24" s="59"/>
      <c r="TLA24" s="59"/>
      <c r="TUW24" s="59"/>
      <c r="UES24" s="59"/>
      <c r="UOO24" s="59"/>
      <c r="UYK24" s="59"/>
      <c r="VIG24" s="59"/>
      <c r="VSC24" s="59"/>
      <c r="WBY24" s="59"/>
      <c r="WLU24" s="59"/>
      <c r="WVQ24" s="59"/>
    </row>
    <row r="25" spans="1:777 1033:1801 2057:2825 3081:3849 4105:4873 5129:5897 6153:6921 7177:7945 8201:8969 9225:9993 10249:11017 11273:12041 12297:13065 13321:14089 14345:15113 15369:16137" s="64" customFormat="1" ht="15.75" x14ac:dyDescent="0.25">
      <c r="A25" s="88">
        <f>+SUBTOTAL(3,$B$4:B25)</f>
        <v>22</v>
      </c>
      <c r="B25" s="89" t="s">
        <v>91</v>
      </c>
      <c r="C25" s="75" t="s">
        <v>10</v>
      </c>
      <c r="D25" s="138">
        <v>1</v>
      </c>
      <c r="E25" s="180" t="s">
        <v>92</v>
      </c>
      <c r="F25" s="141" t="s">
        <v>1854</v>
      </c>
      <c r="G25" s="144" t="s">
        <v>93</v>
      </c>
      <c r="H25" s="153" t="s">
        <v>94</v>
      </c>
      <c r="I25" s="71">
        <v>3</v>
      </c>
      <c r="J25" s="90" t="s">
        <v>1195</v>
      </c>
      <c r="K25" s="59"/>
      <c r="L25" s="59"/>
      <c r="M25" s="59"/>
      <c r="N25" s="59"/>
      <c r="JE25" s="59"/>
      <c r="TA25" s="59"/>
      <c r="ACW25" s="59"/>
      <c r="AMS25" s="59"/>
      <c r="AWO25" s="59"/>
      <c r="BGK25" s="59"/>
      <c r="BQG25" s="59"/>
      <c r="CAC25" s="59"/>
      <c r="CJY25" s="59"/>
      <c r="CTU25" s="59"/>
      <c r="DDQ25" s="59"/>
      <c r="DNM25" s="59"/>
      <c r="DXI25" s="59"/>
      <c r="EHE25" s="59"/>
      <c r="ERA25" s="59"/>
      <c r="FAW25" s="59"/>
      <c r="FKS25" s="59"/>
      <c r="FUO25" s="59"/>
      <c r="GEK25" s="59"/>
      <c r="GOG25" s="59"/>
      <c r="GYC25" s="59"/>
      <c r="HHY25" s="59"/>
      <c r="HRU25" s="59"/>
      <c r="IBQ25" s="59"/>
      <c r="ILM25" s="59"/>
      <c r="IVI25" s="59"/>
      <c r="JFE25" s="59"/>
      <c r="JPA25" s="59"/>
      <c r="JYW25" s="59"/>
      <c r="KIS25" s="59"/>
      <c r="KSO25" s="59"/>
      <c r="LCK25" s="59"/>
      <c r="LMG25" s="59"/>
      <c r="LWC25" s="59"/>
      <c r="MFY25" s="59"/>
      <c r="MPU25" s="59"/>
      <c r="MZQ25" s="59"/>
      <c r="NJM25" s="59"/>
      <c r="NTI25" s="59"/>
      <c r="ODE25" s="59"/>
      <c r="ONA25" s="59"/>
      <c r="OWW25" s="59"/>
      <c r="PGS25" s="59"/>
      <c r="PQO25" s="59"/>
      <c r="QAK25" s="59"/>
      <c r="QKG25" s="59"/>
      <c r="QUC25" s="59"/>
      <c r="RDY25" s="59"/>
      <c r="RNU25" s="59"/>
      <c r="RXQ25" s="59"/>
      <c r="SHM25" s="59"/>
      <c r="SRI25" s="59"/>
      <c r="TBE25" s="59"/>
      <c r="TLA25" s="59"/>
      <c r="TUW25" s="59"/>
      <c r="UES25" s="59"/>
      <c r="UOO25" s="59"/>
      <c r="UYK25" s="59"/>
      <c r="VIG25" s="59"/>
      <c r="VSC25" s="59"/>
      <c r="WBY25" s="59"/>
      <c r="WLU25" s="59"/>
      <c r="WVQ25" s="59"/>
    </row>
    <row r="26" spans="1:777 1033:1801 2057:2825 3081:3849 4105:4873 5129:5897 6153:6921 7177:7945 8201:8969 9225:9993 10249:11017 11273:12041 12297:13065 13321:14089 14345:15113 15369:16137" s="64" customFormat="1" ht="15.75" x14ac:dyDescent="0.25">
      <c r="A26" s="88">
        <f>+SUBTOTAL(3,$B$4:B26)</f>
        <v>23</v>
      </c>
      <c r="B26" s="89" t="s">
        <v>95</v>
      </c>
      <c r="C26" s="75" t="s">
        <v>10</v>
      </c>
      <c r="D26" s="139"/>
      <c r="E26" s="180"/>
      <c r="F26" s="142"/>
      <c r="G26" s="144"/>
      <c r="H26" s="152"/>
      <c r="I26" s="71">
        <v>3</v>
      </c>
      <c r="J26" s="90" t="s">
        <v>1195</v>
      </c>
      <c r="K26" s="59"/>
      <c r="L26" s="59"/>
      <c r="M26" s="59"/>
      <c r="N26" s="59"/>
      <c r="JE26" s="59"/>
      <c r="TA26" s="59"/>
      <c r="ACW26" s="59"/>
      <c r="AMS26" s="59"/>
      <c r="AWO26" s="59"/>
      <c r="BGK26" s="59"/>
      <c r="BQG26" s="59"/>
      <c r="CAC26" s="59"/>
      <c r="CJY26" s="59"/>
      <c r="CTU26" s="59"/>
      <c r="DDQ26" s="59"/>
      <c r="DNM26" s="59"/>
      <c r="DXI26" s="59"/>
      <c r="EHE26" s="59"/>
      <c r="ERA26" s="59"/>
      <c r="FAW26" s="59"/>
      <c r="FKS26" s="59"/>
      <c r="FUO26" s="59"/>
      <c r="GEK26" s="59"/>
      <c r="GOG26" s="59"/>
      <c r="GYC26" s="59"/>
      <c r="HHY26" s="59"/>
      <c r="HRU26" s="59"/>
      <c r="IBQ26" s="59"/>
      <c r="ILM26" s="59"/>
      <c r="IVI26" s="59"/>
      <c r="JFE26" s="59"/>
      <c r="JPA26" s="59"/>
      <c r="JYW26" s="59"/>
      <c r="KIS26" s="59"/>
      <c r="KSO26" s="59"/>
      <c r="LCK26" s="59"/>
      <c r="LMG26" s="59"/>
      <c r="LWC26" s="59"/>
      <c r="MFY26" s="59"/>
      <c r="MPU26" s="59"/>
      <c r="MZQ26" s="59"/>
      <c r="NJM26" s="59"/>
      <c r="NTI26" s="59"/>
      <c r="ODE26" s="59"/>
      <c r="ONA26" s="59"/>
      <c r="OWW26" s="59"/>
      <c r="PGS26" s="59"/>
      <c r="PQO26" s="59"/>
      <c r="QAK26" s="59"/>
      <c r="QKG26" s="59"/>
      <c r="QUC26" s="59"/>
      <c r="RDY26" s="59"/>
      <c r="RNU26" s="59"/>
      <c r="RXQ26" s="59"/>
      <c r="SHM26" s="59"/>
      <c r="SRI26" s="59"/>
      <c r="TBE26" s="59"/>
      <c r="TLA26" s="59"/>
      <c r="TUW26" s="59"/>
      <c r="UES26" s="59"/>
      <c r="UOO26" s="59"/>
      <c r="UYK26" s="59"/>
      <c r="VIG26" s="59"/>
      <c r="VSC26" s="59"/>
      <c r="WBY26" s="59"/>
      <c r="WLU26" s="59"/>
      <c r="WVQ26" s="59"/>
    </row>
    <row r="27" spans="1:777 1033:1801 2057:2825 3081:3849 4105:4873 5129:5897 6153:6921 7177:7945 8201:8969 9225:9993 10249:11017 11273:12041 12297:13065 13321:14089 14345:15113 15369:16137" s="64" customFormat="1" ht="15.75" x14ac:dyDescent="0.25">
      <c r="A27" s="88">
        <f>+SUBTOTAL(3,$B$4:B27)</f>
        <v>24</v>
      </c>
      <c r="B27" s="89" t="s">
        <v>96</v>
      </c>
      <c r="C27" s="75" t="s">
        <v>10</v>
      </c>
      <c r="D27" s="139"/>
      <c r="E27" s="180"/>
      <c r="F27" s="142"/>
      <c r="G27" s="144"/>
      <c r="H27" s="152"/>
      <c r="I27" s="71">
        <v>4</v>
      </c>
      <c r="J27" s="90" t="s">
        <v>36</v>
      </c>
      <c r="K27" s="59"/>
      <c r="L27" s="59"/>
      <c r="M27" s="59"/>
      <c r="N27" s="59"/>
      <c r="JE27" s="59"/>
      <c r="TA27" s="59"/>
      <c r="ACW27" s="59"/>
      <c r="AMS27" s="59"/>
      <c r="AWO27" s="59"/>
      <c r="BGK27" s="59"/>
      <c r="BQG27" s="59"/>
      <c r="CAC27" s="59"/>
      <c r="CJY27" s="59"/>
      <c r="CTU27" s="59"/>
      <c r="DDQ27" s="59"/>
      <c r="DNM27" s="59"/>
      <c r="DXI27" s="59"/>
      <c r="EHE27" s="59"/>
      <c r="ERA27" s="59"/>
      <c r="FAW27" s="59"/>
      <c r="FKS27" s="59"/>
      <c r="FUO27" s="59"/>
      <c r="GEK27" s="59"/>
      <c r="GOG27" s="59"/>
      <c r="GYC27" s="59"/>
      <c r="HHY27" s="59"/>
      <c r="HRU27" s="59"/>
      <c r="IBQ27" s="59"/>
      <c r="ILM27" s="59"/>
      <c r="IVI27" s="59"/>
      <c r="JFE27" s="59"/>
      <c r="JPA27" s="59"/>
      <c r="JYW27" s="59"/>
      <c r="KIS27" s="59"/>
      <c r="KSO27" s="59"/>
      <c r="LCK27" s="59"/>
      <c r="LMG27" s="59"/>
      <c r="LWC27" s="59"/>
      <c r="MFY27" s="59"/>
      <c r="MPU27" s="59"/>
      <c r="MZQ27" s="59"/>
      <c r="NJM27" s="59"/>
      <c r="NTI27" s="59"/>
      <c r="ODE27" s="59"/>
      <c r="ONA27" s="59"/>
      <c r="OWW27" s="59"/>
      <c r="PGS27" s="59"/>
      <c r="PQO27" s="59"/>
      <c r="QAK27" s="59"/>
      <c r="QKG27" s="59"/>
      <c r="QUC27" s="59"/>
      <c r="RDY27" s="59"/>
      <c r="RNU27" s="59"/>
      <c r="RXQ27" s="59"/>
      <c r="SHM27" s="59"/>
      <c r="SRI27" s="59"/>
      <c r="TBE27" s="59"/>
      <c r="TLA27" s="59"/>
      <c r="TUW27" s="59"/>
      <c r="UES27" s="59"/>
      <c r="UOO27" s="59"/>
      <c r="UYK27" s="59"/>
      <c r="VIG27" s="59"/>
      <c r="VSC27" s="59"/>
      <c r="WBY27" s="59"/>
      <c r="WLU27" s="59"/>
      <c r="WVQ27" s="59"/>
    </row>
    <row r="28" spans="1:777 1033:1801 2057:2825 3081:3849 4105:4873 5129:5897 6153:6921 7177:7945 8201:8969 9225:9993 10249:11017 11273:12041 12297:13065 13321:14089 14345:15113 15369:16137" s="64" customFormat="1" ht="15.75" x14ac:dyDescent="0.25">
      <c r="A28" s="88">
        <f>+SUBTOTAL(3,$B$4:B28)</f>
        <v>25</v>
      </c>
      <c r="B28" s="89" t="s">
        <v>97</v>
      </c>
      <c r="C28" s="75" t="s">
        <v>10</v>
      </c>
      <c r="D28" s="140"/>
      <c r="E28" s="180"/>
      <c r="F28" s="142"/>
      <c r="G28" s="144"/>
      <c r="H28" s="152"/>
      <c r="I28" s="71">
        <v>3</v>
      </c>
      <c r="J28" s="90" t="s">
        <v>1344</v>
      </c>
      <c r="K28" s="59"/>
      <c r="L28" s="59"/>
      <c r="M28" s="59"/>
      <c r="N28" s="59"/>
      <c r="JE28" s="59"/>
      <c r="TA28" s="59"/>
      <c r="ACW28" s="59"/>
      <c r="AMS28" s="59"/>
      <c r="AWO28" s="59"/>
      <c r="BGK28" s="59"/>
      <c r="BQG28" s="59"/>
      <c r="CAC28" s="59"/>
      <c r="CJY28" s="59"/>
      <c r="CTU28" s="59"/>
      <c r="DDQ28" s="59"/>
      <c r="DNM28" s="59"/>
      <c r="DXI28" s="59"/>
      <c r="EHE28" s="59"/>
      <c r="ERA28" s="59"/>
      <c r="FAW28" s="59"/>
      <c r="FKS28" s="59"/>
      <c r="FUO28" s="59"/>
      <c r="GEK28" s="59"/>
      <c r="GOG28" s="59"/>
      <c r="GYC28" s="59"/>
      <c r="HHY28" s="59"/>
      <c r="HRU28" s="59"/>
      <c r="IBQ28" s="59"/>
      <c r="ILM28" s="59"/>
      <c r="IVI28" s="59"/>
      <c r="JFE28" s="59"/>
      <c r="JPA28" s="59"/>
      <c r="JYW28" s="59"/>
      <c r="KIS28" s="59"/>
      <c r="KSO28" s="59"/>
      <c r="LCK28" s="59"/>
      <c r="LMG28" s="59"/>
      <c r="LWC28" s="59"/>
      <c r="MFY28" s="59"/>
      <c r="MPU28" s="59"/>
      <c r="MZQ28" s="59"/>
      <c r="NJM28" s="59"/>
      <c r="NTI28" s="59"/>
      <c r="ODE28" s="59"/>
      <c r="ONA28" s="59"/>
      <c r="OWW28" s="59"/>
      <c r="PGS28" s="59"/>
      <c r="PQO28" s="59"/>
      <c r="QAK28" s="59"/>
      <c r="QKG28" s="59"/>
      <c r="QUC28" s="59"/>
      <c r="RDY28" s="59"/>
      <c r="RNU28" s="59"/>
      <c r="RXQ28" s="59"/>
      <c r="SHM28" s="59"/>
      <c r="SRI28" s="59"/>
      <c r="TBE28" s="59"/>
      <c r="TLA28" s="59"/>
      <c r="TUW28" s="59"/>
      <c r="UES28" s="59"/>
      <c r="UOO28" s="59"/>
      <c r="UYK28" s="59"/>
      <c r="VIG28" s="59"/>
      <c r="VSC28" s="59"/>
      <c r="WBY28" s="59"/>
      <c r="WLU28" s="59"/>
      <c r="WVQ28" s="59"/>
    </row>
    <row r="29" spans="1:777 1033:1801 2057:2825 3081:3849 4105:4873 5129:5897 6153:6921 7177:7945 8201:8969 9225:9993 10249:11017 11273:12041 12297:13065 13321:14089 14345:15113 15369:16137" s="64" customFormat="1" ht="31.5" x14ac:dyDescent="0.25">
      <c r="A29" s="88">
        <f>+SUBTOTAL(3,$B$4:B29)</f>
        <v>26</v>
      </c>
      <c r="B29" s="89" t="s">
        <v>98</v>
      </c>
      <c r="C29" s="75" t="s">
        <v>10</v>
      </c>
      <c r="D29" s="138">
        <v>2</v>
      </c>
      <c r="E29" s="180" t="s">
        <v>99</v>
      </c>
      <c r="F29" s="142"/>
      <c r="G29" s="144" t="s">
        <v>100</v>
      </c>
      <c r="H29" s="152" t="s">
        <v>101</v>
      </c>
      <c r="I29" s="71">
        <v>3</v>
      </c>
      <c r="J29" s="90" t="s">
        <v>1195</v>
      </c>
      <c r="K29" s="59"/>
      <c r="L29" s="59"/>
      <c r="M29" s="59"/>
      <c r="N29" s="59"/>
      <c r="JE29" s="59"/>
      <c r="TA29" s="59"/>
      <c r="ACW29" s="59"/>
      <c r="AMS29" s="59"/>
      <c r="AWO29" s="59"/>
      <c r="BGK29" s="59"/>
      <c r="BQG29" s="59"/>
      <c r="CAC29" s="59"/>
      <c r="CJY29" s="59"/>
      <c r="CTU29" s="59"/>
      <c r="DDQ29" s="59"/>
      <c r="DNM29" s="59"/>
      <c r="DXI29" s="59"/>
      <c r="EHE29" s="59"/>
      <c r="ERA29" s="59"/>
      <c r="FAW29" s="59"/>
      <c r="FKS29" s="59"/>
      <c r="FUO29" s="59"/>
      <c r="GEK29" s="59"/>
      <c r="GOG29" s="59"/>
      <c r="GYC29" s="59"/>
      <c r="HHY29" s="59"/>
      <c r="HRU29" s="59"/>
      <c r="IBQ29" s="59"/>
      <c r="ILM29" s="59"/>
      <c r="IVI29" s="59"/>
      <c r="JFE29" s="59"/>
      <c r="JPA29" s="59"/>
      <c r="JYW29" s="59"/>
      <c r="KIS29" s="59"/>
      <c r="KSO29" s="59"/>
      <c r="LCK29" s="59"/>
      <c r="LMG29" s="59"/>
      <c r="LWC29" s="59"/>
      <c r="MFY29" s="59"/>
      <c r="MPU29" s="59"/>
      <c r="MZQ29" s="59"/>
      <c r="NJM29" s="59"/>
      <c r="NTI29" s="59"/>
      <c r="ODE29" s="59"/>
      <c r="ONA29" s="59"/>
      <c r="OWW29" s="59"/>
      <c r="PGS29" s="59"/>
      <c r="PQO29" s="59"/>
      <c r="QAK29" s="59"/>
      <c r="QKG29" s="59"/>
      <c r="QUC29" s="59"/>
      <c r="RDY29" s="59"/>
      <c r="RNU29" s="59"/>
      <c r="RXQ29" s="59"/>
      <c r="SHM29" s="59"/>
      <c r="SRI29" s="59"/>
      <c r="TBE29" s="59"/>
      <c r="TLA29" s="59"/>
      <c r="TUW29" s="59"/>
      <c r="UES29" s="59"/>
      <c r="UOO29" s="59"/>
      <c r="UYK29" s="59"/>
      <c r="VIG29" s="59"/>
      <c r="VSC29" s="59"/>
      <c r="WBY29" s="59"/>
      <c r="WLU29" s="59"/>
      <c r="WVQ29" s="59"/>
    </row>
    <row r="30" spans="1:777 1033:1801 2057:2825 3081:3849 4105:4873 5129:5897 6153:6921 7177:7945 8201:8969 9225:9993 10249:11017 11273:12041 12297:13065 13321:14089 14345:15113 15369:16137" s="64" customFormat="1" ht="15.75" x14ac:dyDescent="0.25">
      <c r="A30" s="88">
        <f>+SUBTOTAL(3,$B$4:B30)</f>
        <v>27</v>
      </c>
      <c r="B30" s="89" t="s">
        <v>102</v>
      </c>
      <c r="C30" s="75" t="s">
        <v>10</v>
      </c>
      <c r="D30" s="139"/>
      <c r="E30" s="180"/>
      <c r="F30" s="142"/>
      <c r="G30" s="144"/>
      <c r="H30" s="152"/>
      <c r="I30" s="71">
        <v>3</v>
      </c>
      <c r="J30" s="90" t="s">
        <v>1195</v>
      </c>
      <c r="K30" s="59"/>
      <c r="L30" s="59"/>
      <c r="M30" s="59"/>
      <c r="N30" s="59"/>
      <c r="JE30" s="59"/>
      <c r="TA30" s="59"/>
      <c r="ACW30" s="59"/>
      <c r="AMS30" s="59"/>
      <c r="AWO30" s="59"/>
      <c r="BGK30" s="59"/>
      <c r="BQG30" s="59"/>
      <c r="CAC30" s="59"/>
      <c r="CJY30" s="59"/>
      <c r="CTU30" s="59"/>
      <c r="DDQ30" s="59"/>
      <c r="DNM30" s="59"/>
      <c r="DXI30" s="59"/>
      <c r="EHE30" s="59"/>
      <c r="ERA30" s="59"/>
      <c r="FAW30" s="59"/>
      <c r="FKS30" s="59"/>
      <c r="FUO30" s="59"/>
      <c r="GEK30" s="59"/>
      <c r="GOG30" s="59"/>
      <c r="GYC30" s="59"/>
      <c r="HHY30" s="59"/>
      <c r="HRU30" s="59"/>
      <c r="IBQ30" s="59"/>
      <c r="ILM30" s="59"/>
      <c r="IVI30" s="59"/>
      <c r="JFE30" s="59"/>
      <c r="JPA30" s="59"/>
      <c r="JYW30" s="59"/>
      <c r="KIS30" s="59"/>
      <c r="KSO30" s="59"/>
      <c r="LCK30" s="59"/>
      <c r="LMG30" s="59"/>
      <c r="LWC30" s="59"/>
      <c r="MFY30" s="59"/>
      <c r="MPU30" s="59"/>
      <c r="MZQ30" s="59"/>
      <c r="NJM30" s="59"/>
      <c r="NTI30" s="59"/>
      <c r="ODE30" s="59"/>
      <c r="ONA30" s="59"/>
      <c r="OWW30" s="59"/>
      <c r="PGS30" s="59"/>
      <c r="PQO30" s="59"/>
      <c r="QAK30" s="59"/>
      <c r="QKG30" s="59"/>
      <c r="QUC30" s="59"/>
      <c r="RDY30" s="59"/>
      <c r="RNU30" s="59"/>
      <c r="RXQ30" s="59"/>
      <c r="SHM30" s="59"/>
      <c r="SRI30" s="59"/>
      <c r="TBE30" s="59"/>
      <c r="TLA30" s="59"/>
      <c r="TUW30" s="59"/>
      <c r="UES30" s="59"/>
      <c r="UOO30" s="59"/>
      <c r="UYK30" s="59"/>
      <c r="VIG30" s="59"/>
      <c r="VSC30" s="59"/>
      <c r="WBY30" s="59"/>
      <c r="WLU30" s="59"/>
      <c r="WVQ30" s="59"/>
    </row>
    <row r="31" spans="1:777 1033:1801 2057:2825 3081:3849 4105:4873 5129:5897 6153:6921 7177:7945 8201:8969 9225:9993 10249:11017 11273:12041 12297:13065 13321:14089 14345:15113 15369:16137" s="64" customFormat="1" ht="15.75" x14ac:dyDescent="0.25">
      <c r="A31" s="88">
        <f>+SUBTOTAL(3,$B$4:B31)</f>
        <v>28</v>
      </c>
      <c r="B31" s="96" t="s">
        <v>108</v>
      </c>
      <c r="C31" s="75" t="s">
        <v>10</v>
      </c>
      <c r="D31" s="97"/>
      <c r="E31" s="98"/>
      <c r="F31" s="142"/>
      <c r="G31" s="90"/>
      <c r="H31" s="71"/>
      <c r="I31" s="90">
        <v>3</v>
      </c>
      <c r="J31" s="90" t="s">
        <v>1344</v>
      </c>
      <c r="K31" s="59"/>
      <c r="L31" s="59"/>
      <c r="M31" s="59"/>
      <c r="N31" s="59"/>
      <c r="JE31" s="59"/>
      <c r="TA31" s="59"/>
      <c r="ACW31" s="59"/>
      <c r="AMS31" s="59"/>
      <c r="AWO31" s="59"/>
      <c r="BGK31" s="59"/>
      <c r="BQG31" s="59"/>
      <c r="CAC31" s="59"/>
      <c r="CJY31" s="59"/>
      <c r="CTU31" s="59"/>
      <c r="DDQ31" s="59"/>
      <c r="DNM31" s="59"/>
      <c r="DXI31" s="59"/>
      <c r="EHE31" s="59"/>
      <c r="ERA31" s="59"/>
      <c r="FAW31" s="59"/>
      <c r="FKS31" s="59"/>
      <c r="FUO31" s="59"/>
      <c r="GEK31" s="59"/>
      <c r="GOG31" s="59"/>
      <c r="GYC31" s="59"/>
      <c r="HHY31" s="59"/>
      <c r="HRU31" s="59"/>
      <c r="IBQ31" s="59"/>
      <c r="ILM31" s="59"/>
      <c r="IVI31" s="59"/>
      <c r="JFE31" s="59"/>
      <c r="JPA31" s="59"/>
      <c r="JYW31" s="59"/>
      <c r="KIS31" s="59"/>
      <c r="KSO31" s="59"/>
      <c r="LCK31" s="59"/>
      <c r="LMG31" s="59"/>
      <c r="LWC31" s="59"/>
      <c r="MFY31" s="59"/>
      <c r="MPU31" s="59"/>
      <c r="MZQ31" s="59"/>
      <c r="NJM31" s="59"/>
      <c r="NTI31" s="59"/>
      <c r="ODE31" s="59"/>
      <c r="ONA31" s="59"/>
      <c r="OWW31" s="59"/>
      <c r="PGS31" s="59"/>
      <c r="PQO31" s="59"/>
      <c r="QAK31" s="59"/>
      <c r="QKG31" s="59"/>
      <c r="QUC31" s="59"/>
      <c r="RDY31" s="59"/>
      <c r="RNU31" s="59"/>
      <c r="RXQ31" s="59"/>
      <c r="SHM31" s="59"/>
      <c r="SRI31" s="59"/>
      <c r="TBE31" s="59"/>
      <c r="TLA31" s="59"/>
      <c r="TUW31" s="59"/>
      <c r="UES31" s="59"/>
      <c r="UOO31" s="59"/>
      <c r="UYK31" s="59"/>
      <c r="VIG31" s="59"/>
      <c r="VSC31" s="59"/>
      <c r="WBY31" s="59"/>
      <c r="WLU31" s="59"/>
      <c r="WVQ31" s="59"/>
    </row>
    <row r="32" spans="1:777 1033:1801 2057:2825 3081:3849 4105:4873 5129:5897 6153:6921 7177:7945 8201:8969 9225:9993 10249:11017 11273:12041 12297:13065 13321:14089 14345:15113 15369:16137" s="64" customFormat="1" ht="31.5" x14ac:dyDescent="0.25">
      <c r="A32" s="88">
        <f>+SUBTOTAL(3,$B$4:B32)</f>
        <v>29</v>
      </c>
      <c r="B32" s="89" t="s">
        <v>113</v>
      </c>
      <c r="C32" s="75" t="s">
        <v>10</v>
      </c>
      <c r="D32" s="75">
        <v>1</v>
      </c>
      <c r="E32" s="94" t="s">
        <v>114</v>
      </c>
      <c r="F32" s="143"/>
      <c r="G32" s="71" t="s">
        <v>115</v>
      </c>
      <c r="H32" s="90" t="s">
        <v>116</v>
      </c>
      <c r="I32" s="71">
        <v>3</v>
      </c>
      <c r="J32" s="90" t="s">
        <v>1344</v>
      </c>
      <c r="K32" s="59"/>
      <c r="L32" s="59"/>
      <c r="M32" s="59"/>
      <c r="N32" s="59"/>
      <c r="JE32" s="59"/>
      <c r="TA32" s="59"/>
      <c r="ACW32" s="59"/>
      <c r="AMS32" s="59"/>
      <c r="AWO32" s="59"/>
      <c r="BGK32" s="59"/>
      <c r="BQG32" s="59"/>
      <c r="CAC32" s="59"/>
      <c r="CJY32" s="59"/>
      <c r="CTU32" s="59"/>
      <c r="DDQ32" s="59"/>
      <c r="DNM32" s="59"/>
      <c r="DXI32" s="59"/>
      <c r="EHE32" s="59"/>
      <c r="ERA32" s="59"/>
      <c r="FAW32" s="59"/>
      <c r="FKS32" s="59"/>
      <c r="FUO32" s="59"/>
      <c r="GEK32" s="59"/>
      <c r="GOG32" s="59"/>
      <c r="GYC32" s="59"/>
      <c r="HHY32" s="59"/>
      <c r="HRU32" s="59"/>
      <c r="IBQ32" s="59"/>
      <c r="ILM32" s="59"/>
      <c r="IVI32" s="59"/>
      <c r="JFE32" s="59"/>
      <c r="JPA32" s="59"/>
      <c r="JYW32" s="59"/>
      <c r="KIS32" s="59"/>
      <c r="KSO32" s="59"/>
      <c r="LCK32" s="59"/>
      <c r="LMG32" s="59"/>
      <c r="LWC32" s="59"/>
      <c r="MFY32" s="59"/>
      <c r="MPU32" s="59"/>
      <c r="MZQ32" s="59"/>
      <c r="NJM32" s="59"/>
      <c r="NTI32" s="59"/>
      <c r="ODE32" s="59"/>
      <c r="ONA32" s="59"/>
      <c r="OWW32" s="59"/>
      <c r="PGS32" s="59"/>
      <c r="PQO32" s="59"/>
      <c r="QAK32" s="59"/>
      <c r="QKG32" s="59"/>
      <c r="QUC32" s="59"/>
      <c r="RDY32" s="59"/>
      <c r="RNU32" s="59"/>
      <c r="RXQ32" s="59"/>
      <c r="SHM32" s="59"/>
      <c r="SRI32" s="59"/>
      <c r="TBE32" s="59"/>
      <c r="TLA32" s="59"/>
      <c r="TUW32" s="59"/>
      <c r="UES32" s="59"/>
      <c r="UOO32" s="59"/>
      <c r="UYK32" s="59"/>
      <c r="VIG32" s="59"/>
      <c r="VSC32" s="59"/>
      <c r="WBY32" s="59"/>
      <c r="WLU32" s="59"/>
      <c r="WVQ32" s="59"/>
    </row>
    <row r="33" spans="1:777 1033:1801 2057:2825 3081:3849 4105:4873 5129:5897 6153:6921 7177:7945 8201:8969 9225:9993 10249:11017 11273:12041 12297:13065 13321:14089 14345:15113 15369:16137" s="64" customFormat="1" ht="31.5" x14ac:dyDescent="0.25">
      <c r="A33" s="88">
        <f>+SUBTOTAL(3,$B$4:B33)</f>
        <v>30</v>
      </c>
      <c r="B33" s="93" t="s">
        <v>117</v>
      </c>
      <c r="C33" s="75" t="s">
        <v>10</v>
      </c>
      <c r="D33" s="138">
        <v>3</v>
      </c>
      <c r="E33" s="180" t="s">
        <v>118</v>
      </c>
      <c r="F33" s="141" t="s">
        <v>1855</v>
      </c>
      <c r="G33" s="180" t="s">
        <v>119</v>
      </c>
      <c r="H33" s="181" t="s">
        <v>120</v>
      </c>
      <c r="I33" s="71">
        <v>3</v>
      </c>
      <c r="J33" s="90" t="s">
        <v>36</v>
      </c>
      <c r="K33" s="59"/>
      <c r="L33" s="59"/>
      <c r="M33" s="59"/>
      <c r="N33" s="59"/>
      <c r="JE33" s="59"/>
      <c r="TA33" s="59"/>
      <c r="ACW33" s="59"/>
      <c r="AMS33" s="59"/>
      <c r="AWO33" s="59"/>
      <c r="BGK33" s="59"/>
      <c r="BQG33" s="59"/>
      <c r="CAC33" s="59"/>
      <c r="CJY33" s="59"/>
      <c r="CTU33" s="59"/>
      <c r="DDQ33" s="59"/>
      <c r="DNM33" s="59"/>
      <c r="DXI33" s="59"/>
      <c r="EHE33" s="59"/>
      <c r="ERA33" s="59"/>
      <c r="FAW33" s="59"/>
      <c r="FKS33" s="59"/>
      <c r="FUO33" s="59"/>
      <c r="GEK33" s="59"/>
      <c r="GOG33" s="59"/>
      <c r="GYC33" s="59"/>
      <c r="HHY33" s="59"/>
      <c r="HRU33" s="59"/>
      <c r="IBQ33" s="59"/>
      <c r="ILM33" s="59"/>
      <c r="IVI33" s="59"/>
      <c r="JFE33" s="59"/>
      <c r="JPA33" s="59"/>
      <c r="JYW33" s="59"/>
      <c r="KIS33" s="59"/>
      <c r="KSO33" s="59"/>
      <c r="LCK33" s="59"/>
      <c r="LMG33" s="59"/>
      <c r="LWC33" s="59"/>
      <c r="MFY33" s="59"/>
      <c r="MPU33" s="59"/>
      <c r="MZQ33" s="59"/>
      <c r="NJM33" s="59"/>
      <c r="NTI33" s="59"/>
      <c r="ODE33" s="59"/>
      <c r="ONA33" s="59"/>
      <c r="OWW33" s="59"/>
      <c r="PGS33" s="59"/>
      <c r="PQO33" s="59"/>
      <c r="QAK33" s="59"/>
      <c r="QKG33" s="59"/>
      <c r="QUC33" s="59"/>
      <c r="RDY33" s="59"/>
      <c r="RNU33" s="59"/>
      <c r="RXQ33" s="59"/>
      <c r="SHM33" s="59"/>
      <c r="SRI33" s="59"/>
      <c r="TBE33" s="59"/>
      <c r="TLA33" s="59"/>
      <c r="TUW33" s="59"/>
      <c r="UES33" s="59"/>
      <c r="UOO33" s="59"/>
      <c r="UYK33" s="59"/>
      <c r="VIG33" s="59"/>
      <c r="VSC33" s="59"/>
      <c r="WBY33" s="59"/>
      <c r="WLU33" s="59"/>
      <c r="WVQ33" s="59"/>
    </row>
    <row r="34" spans="1:777 1033:1801 2057:2825 3081:3849 4105:4873 5129:5897 6153:6921 7177:7945 8201:8969 9225:9993 10249:11017 11273:12041 12297:13065 13321:14089 14345:15113 15369:16137" s="64" customFormat="1" ht="31.5" x14ac:dyDescent="0.25">
      <c r="A34" s="88">
        <f>+SUBTOTAL(3,$B$4:B34)</f>
        <v>31</v>
      </c>
      <c r="B34" s="93" t="s">
        <v>121</v>
      </c>
      <c r="C34" s="75" t="s">
        <v>10</v>
      </c>
      <c r="D34" s="139"/>
      <c r="E34" s="180"/>
      <c r="F34" s="142"/>
      <c r="G34" s="180"/>
      <c r="H34" s="181"/>
      <c r="I34" s="71">
        <v>3</v>
      </c>
      <c r="J34" s="90" t="s">
        <v>36</v>
      </c>
      <c r="K34" s="59"/>
      <c r="L34" s="59"/>
      <c r="M34" s="59"/>
      <c r="N34" s="59"/>
      <c r="JE34" s="59"/>
      <c r="TA34" s="59"/>
      <c r="ACW34" s="59"/>
      <c r="AMS34" s="59"/>
      <c r="AWO34" s="59"/>
      <c r="BGK34" s="59"/>
      <c r="BQG34" s="59"/>
      <c r="CAC34" s="59"/>
      <c r="CJY34" s="59"/>
      <c r="CTU34" s="59"/>
      <c r="DDQ34" s="59"/>
      <c r="DNM34" s="59"/>
      <c r="DXI34" s="59"/>
      <c r="EHE34" s="59"/>
      <c r="ERA34" s="59"/>
      <c r="FAW34" s="59"/>
      <c r="FKS34" s="59"/>
      <c r="FUO34" s="59"/>
      <c r="GEK34" s="59"/>
      <c r="GOG34" s="59"/>
      <c r="GYC34" s="59"/>
      <c r="HHY34" s="59"/>
      <c r="HRU34" s="59"/>
      <c r="IBQ34" s="59"/>
      <c r="ILM34" s="59"/>
      <c r="IVI34" s="59"/>
      <c r="JFE34" s="59"/>
      <c r="JPA34" s="59"/>
      <c r="JYW34" s="59"/>
      <c r="KIS34" s="59"/>
      <c r="KSO34" s="59"/>
      <c r="LCK34" s="59"/>
      <c r="LMG34" s="59"/>
      <c r="LWC34" s="59"/>
      <c r="MFY34" s="59"/>
      <c r="MPU34" s="59"/>
      <c r="MZQ34" s="59"/>
      <c r="NJM34" s="59"/>
      <c r="NTI34" s="59"/>
      <c r="ODE34" s="59"/>
      <c r="ONA34" s="59"/>
      <c r="OWW34" s="59"/>
      <c r="PGS34" s="59"/>
      <c r="PQO34" s="59"/>
      <c r="QAK34" s="59"/>
      <c r="QKG34" s="59"/>
      <c r="QUC34" s="59"/>
      <c r="RDY34" s="59"/>
      <c r="RNU34" s="59"/>
      <c r="RXQ34" s="59"/>
      <c r="SHM34" s="59"/>
      <c r="SRI34" s="59"/>
      <c r="TBE34" s="59"/>
      <c r="TLA34" s="59"/>
      <c r="TUW34" s="59"/>
      <c r="UES34" s="59"/>
      <c r="UOO34" s="59"/>
      <c r="UYK34" s="59"/>
      <c r="VIG34" s="59"/>
      <c r="VSC34" s="59"/>
      <c r="WBY34" s="59"/>
      <c r="WLU34" s="59"/>
      <c r="WVQ34" s="59"/>
    </row>
    <row r="35" spans="1:777 1033:1801 2057:2825 3081:3849 4105:4873 5129:5897 6153:6921 7177:7945 8201:8969 9225:9993 10249:11017 11273:12041 12297:13065 13321:14089 14345:15113 15369:16137" s="64" customFormat="1" ht="31.5" x14ac:dyDescent="0.25">
      <c r="A35" s="88">
        <f>+SUBTOTAL(3,$B$4:B35)</f>
        <v>32</v>
      </c>
      <c r="B35" s="89" t="s">
        <v>122</v>
      </c>
      <c r="C35" s="75" t="s">
        <v>10</v>
      </c>
      <c r="D35" s="140"/>
      <c r="E35" s="180"/>
      <c r="F35" s="143"/>
      <c r="G35" s="180"/>
      <c r="H35" s="181"/>
      <c r="I35" s="71">
        <v>3</v>
      </c>
      <c r="J35" s="90" t="s">
        <v>1195</v>
      </c>
      <c r="K35" s="59"/>
      <c r="L35" s="59"/>
      <c r="M35" s="59"/>
      <c r="N35" s="59"/>
      <c r="JE35" s="59"/>
      <c r="TA35" s="59"/>
      <c r="ACW35" s="59"/>
      <c r="AMS35" s="59"/>
      <c r="AWO35" s="59"/>
      <c r="BGK35" s="59"/>
      <c r="BQG35" s="59"/>
      <c r="CAC35" s="59"/>
      <c r="CJY35" s="59"/>
      <c r="CTU35" s="59"/>
      <c r="DDQ35" s="59"/>
      <c r="DNM35" s="59"/>
      <c r="DXI35" s="59"/>
      <c r="EHE35" s="59"/>
      <c r="ERA35" s="59"/>
      <c r="FAW35" s="59"/>
      <c r="FKS35" s="59"/>
      <c r="FUO35" s="59"/>
      <c r="GEK35" s="59"/>
      <c r="GOG35" s="59"/>
      <c r="GYC35" s="59"/>
      <c r="HHY35" s="59"/>
      <c r="HRU35" s="59"/>
      <c r="IBQ35" s="59"/>
      <c r="ILM35" s="59"/>
      <c r="IVI35" s="59"/>
      <c r="JFE35" s="59"/>
      <c r="JPA35" s="59"/>
      <c r="JYW35" s="59"/>
      <c r="KIS35" s="59"/>
      <c r="KSO35" s="59"/>
      <c r="LCK35" s="59"/>
      <c r="LMG35" s="59"/>
      <c r="LWC35" s="59"/>
      <c r="MFY35" s="59"/>
      <c r="MPU35" s="59"/>
      <c r="MZQ35" s="59"/>
      <c r="NJM35" s="59"/>
      <c r="NTI35" s="59"/>
      <c r="ODE35" s="59"/>
      <c r="ONA35" s="59"/>
      <c r="OWW35" s="59"/>
      <c r="PGS35" s="59"/>
      <c r="PQO35" s="59"/>
      <c r="QAK35" s="59"/>
      <c r="QKG35" s="59"/>
      <c r="QUC35" s="59"/>
      <c r="RDY35" s="59"/>
      <c r="RNU35" s="59"/>
      <c r="RXQ35" s="59"/>
      <c r="SHM35" s="59"/>
      <c r="SRI35" s="59"/>
      <c r="TBE35" s="59"/>
      <c r="TLA35" s="59"/>
      <c r="TUW35" s="59"/>
      <c r="UES35" s="59"/>
      <c r="UOO35" s="59"/>
      <c r="UYK35" s="59"/>
      <c r="VIG35" s="59"/>
      <c r="VSC35" s="59"/>
      <c r="WBY35" s="59"/>
      <c r="WLU35" s="59"/>
      <c r="WVQ35" s="59"/>
    </row>
    <row r="36" spans="1:777 1033:1801 2057:2825 3081:3849 4105:4873 5129:5897 6153:6921 7177:7945 8201:8969 9225:9993 10249:11017 11273:12041 12297:13065 13321:14089 14345:15113 15369:16137" s="64" customFormat="1" ht="31.5" x14ac:dyDescent="0.25">
      <c r="A36" s="88">
        <f>+SUBTOTAL(3,$B$4:B36)</f>
        <v>33</v>
      </c>
      <c r="B36" s="93" t="s">
        <v>123</v>
      </c>
      <c r="C36" s="75" t="s">
        <v>10</v>
      </c>
      <c r="D36" s="138">
        <v>2</v>
      </c>
      <c r="E36" s="180" t="s">
        <v>124</v>
      </c>
      <c r="F36" s="141" t="s">
        <v>125</v>
      </c>
      <c r="G36" s="180" t="s">
        <v>126</v>
      </c>
      <c r="H36" s="185" t="s">
        <v>1807</v>
      </c>
      <c r="I36" s="71">
        <v>3</v>
      </c>
      <c r="J36" s="90" t="s">
        <v>36</v>
      </c>
      <c r="K36" s="59"/>
      <c r="L36" s="59"/>
      <c r="M36" s="59"/>
      <c r="N36" s="59"/>
      <c r="JE36" s="59"/>
      <c r="TA36" s="59"/>
      <c r="ACW36" s="59"/>
      <c r="AMS36" s="59"/>
      <c r="AWO36" s="59"/>
      <c r="BGK36" s="59"/>
      <c r="BQG36" s="59"/>
      <c r="CAC36" s="59"/>
      <c r="CJY36" s="59"/>
      <c r="CTU36" s="59"/>
      <c r="DDQ36" s="59"/>
      <c r="DNM36" s="59"/>
      <c r="DXI36" s="59"/>
      <c r="EHE36" s="59"/>
      <c r="ERA36" s="59"/>
      <c r="FAW36" s="59"/>
      <c r="FKS36" s="59"/>
      <c r="FUO36" s="59"/>
      <c r="GEK36" s="59"/>
      <c r="GOG36" s="59"/>
      <c r="GYC36" s="59"/>
      <c r="HHY36" s="59"/>
      <c r="HRU36" s="59"/>
      <c r="IBQ36" s="59"/>
      <c r="ILM36" s="59"/>
      <c r="IVI36" s="59"/>
      <c r="JFE36" s="59"/>
      <c r="JPA36" s="59"/>
      <c r="JYW36" s="59"/>
      <c r="KIS36" s="59"/>
      <c r="KSO36" s="59"/>
      <c r="LCK36" s="59"/>
      <c r="LMG36" s="59"/>
      <c r="LWC36" s="59"/>
      <c r="MFY36" s="59"/>
      <c r="MPU36" s="59"/>
      <c r="MZQ36" s="59"/>
      <c r="NJM36" s="59"/>
      <c r="NTI36" s="59"/>
      <c r="ODE36" s="59"/>
      <c r="ONA36" s="59"/>
      <c r="OWW36" s="59"/>
      <c r="PGS36" s="59"/>
      <c r="PQO36" s="59"/>
      <c r="QAK36" s="59"/>
      <c r="QKG36" s="59"/>
      <c r="QUC36" s="59"/>
      <c r="RDY36" s="59"/>
      <c r="RNU36" s="59"/>
      <c r="RXQ36" s="59"/>
      <c r="SHM36" s="59"/>
      <c r="SRI36" s="59"/>
      <c r="TBE36" s="59"/>
      <c r="TLA36" s="59"/>
      <c r="TUW36" s="59"/>
      <c r="UES36" s="59"/>
      <c r="UOO36" s="59"/>
      <c r="UYK36" s="59"/>
      <c r="VIG36" s="59"/>
      <c r="VSC36" s="59"/>
      <c r="WBY36" s="59"/>
      <c r="WLU36" s="59"/>
      <c r="WVQ36" s="59"/>
    </row>
    <row r="37" spans="1:777 1033:1801 2057:2825 3081:3849 4105:4873 5129:5897 6153:6921 7177:7945 8201:8969 9225:9993 10249:11017 11273:12041 12297:13065 13321:14089 14345:15113 15369:16137" s="64" customFormat="1" ht="31.5" x14ac:dyDescent="0.25">
      <c r="A37" s="88">
        <f>+SUBTOTAL(3,$B$4:B37)</f>
        <v>34</v>
      </c>
      <c r="B37" s="93" t="s">
        <v>127</v>
      </c>
      <c r="C37" s="75" t="s">
        <v>10</v>
      </c>
      <c r="D37" s="140"/>
      <c r="E37" s="180"/>
      <c r="F37" s="142"/>
      <c r="G37" s="180"/>
      <c r="H37" s="186"/>
      <c r="I37" s="71">
        <v>3</v>
      </c>
      <c r="J37" s="90" t="s">
        <v>36</v>
      </c>
      <c r="K37" s="59"/>
      <c r="L37" s="59"/>
      <c r="M37" s="59"/>
      <c r="N37" s="59"/>
      <c r="JE37" s="59"/>
      <c r="TA37" s="59"/>
      <c r="ACW37" s="59"/>
      <c r="AMS37" s="59"/>
      <c r="AWO37" s="59"/>
      <c r="BGK37" s="59"/>
      <c r="BQG37" s="59"/>
      <c r="CAC37" s="59"/>
      <c r="CJY37" s="59"/>
      <c r="CTU37" s="59"/>
      <c r="DDQ37" s="59"/>
      <c r="DNM37" s="59"/>
      <c r="DXI37" s="59"/>
      <c r="EHE37" s="59"/>
      <c r="ERA37" s="59"/>
      <c r="FAW37" s="59"/>
      <c r="FKS37" s="59"/>
      <c r="FUO37" s="59"/>
      <c r="GEK37" s="59"/>
      <c r="GOG37" s="59"/>
      <c r="GYC37" s="59"/>
      <c r="HHY37" s="59"/>
      <c r="HRU37" s="59"/>
      <c r="IBQ37" s="59"/>
      <c r="ILM37" s="59"/>
      <c r="IVI37" s="59"/>
      <c r="JFE37" s="59"/>
      <c r="JPA37" s="59"/>
      <c r="JYW37" s="59"/>
      <c r="KIS37" s="59"/>
      <c r="KSO37" s="59"/>
      <c r="LCK37" s="59"/>
      <c r="LMG37" s="59"/>
      <c r="LWC37" s="59"/>
      <c r="MFY37" s="59"/>
      <c r="MPU37" s="59"/>
      <c r="MZQ37" s="59"/>
      <c r="NJM37" s="59"/>
      <c r="NTI37" s="59"/>
      <c r="ODE37" s="59"/>
      <c r="ONA37" s="59"/>
      <c r="OWW37" s="59"/>
      <c r="PGS37" s="59"/>
      <c r="PQO37" s="59"/>
      <c r="QAK37" s="59"/>
      <c r="QKG37" s="59"/>
      <c r="QUC37" s="59"/>
      <c r="RDY37" s="59"/>
      <c r="RNU37" s="59"/>
      <c r="RXQ37" s="59"/>
      <c r="SHM37" s="59"/>
      <c r="SRI37" s="59"/>
      <c r="TBE37" s="59"/>
      <c r="TLA37" s="59"/>
      <c r="TUW37" s="59"/>
      <c r="UES37" s="59"/>
      <c r="UOO37" s="59"/>
      <c r="UYK37" s="59"/>
      <c r="VIG37" s="59"/>
      <c r="VSC37" s="59"/>
      <c r="WBY37" s="59"/>
      <c r="WLU37" s="59"/>
      <c r="WVQ37" s="59"/>
    </row>
    <row r="38" spans="1:777 1033:1801 2057:2825 3081:3849 4105:4873 5129:5897 6153:6921 7177:7945 8201:8969 9225:9993 10249:11017 11273:12041 12297:13065 13321:14089 14345:15113 15369:16137" s="64" customFormat="1" ht="31.5" x14ac:dyDescent="0.25">
      <c r="A38" s="88">
        <f>+SUBTOTAL(3,$B$4:B38)</f>
        <v>35</v>
      </c>
      <c r="B38" s="93" t="s">
        <v>128</v>
      </c>
      <c r="C38" s="75" t="s">
        <v>10</v>
      </c>
      <c r="D38" s="138">
        <v>2</v>
      </c>
      <c r="E38" s="180" t="s">
        <v>129</v>
      </c>
      <c r="F38" s="142"/>
      <c r="G38" s="180" t="s">
        <v>1808</v>
      </c>
      <c r="H38" s="185" t="s">
        <v>1809</v>
      </c>
      <c r="I38" s="71">
        <v>3</v>
      </c>
      <c r="J38" s="90" t="s">
        <v>36</v>
      </c>
      <c r="K38" s="59"/>
      <c r="L38" s="59"/>
      <c r="M38" s="59"/>
      <c r="N38" s="59"/>
      <c r="JE38" s="59"/>
      <c r="TA38" s="59"/>
      <c r="ACW38" s="59"/>
      <c r="AMS38" s="59"/>
      <c r="AWO38" s="59"/>
      <c r="BGK38" s="59"/>
      <c r="BQG38" s="59"/>
      <c r="CAC38" s="59"/>
      <c r="CJY38" s="59"/>
      <c r="CTU38" s="59"/>
      <c r="DDQ38" s="59"/>
      <c r="DNM38" s="59"/>
      <c r="DXI38" s="59"/>
      <c r="EHE38" s="59"/>
      <c r="ERA38" s="59"/>
      <c r="FAW38" s="59"/>
      <c r="FKS38" s="59"/>
      <c r="FUO38" s="59"/>
      <c r="GEK38" s="59"/>
      <c r="GOG38" s="59"/>
      <c r="GYC38" s="59"/>
      <c r="HHY38" s="59"/>
      <c r="HRU38" s="59"/>
      <c r="IBQ38" s="59"/>
      <c r="ILM38" s="59"/>
      <c r="IVI38" s="59"/>
      <c r="JFE38" s="59"/>
      <c r="JPA38" s="59"/>
      <c r="JYW38" s="59"/>
      <c r="KIS38" s="59"/>
      <c r="KSO38" s="59"/>
      <c r="LCK38" s="59"/>
      <c r="LMG38" s="59"/>
      <c r="LWC38" s="59"/>
      <c r="MFY38" s="59"/>
      <c r="MPU38" s="59"/>
      <c r="MZQ38" s="59"/>
      <c r="NJM38" s="59"/>
      <c r="NTI38" s="59"/>
      <c r="ODE38" s="59"/>
      <c r="ONA38" s="59"/>
      <c r="OWW38" s="59"/>
      <c r="PGS38" s="59"/>
      <c r="PQO38" s="59"/>
      <c r="QAK38" s="59"/>
      <c r="QKG38" s="59"/>
      <c r="QUC38" s="59"/>
      <c r="RDY38" s="59"/>
      <c r="RNU38" s="59"/>
      <c r="RXQ38" s="59"/>
      <c r="SHM38" s="59"/>
      <c r="SRI38" s="59"/>
      <c r="TBE38" s="59"/>
      <c r="TLA38" s="59"/>
      <c r="TUW38" s="59"/>
      <c r="UES38" s="59"/>
      <c r="UOO38" s="59"/>
      <c r="UYK38" s="59"/>
      <c r="VIG38" s="59"/>
      <c r="VSC38" s="59"/>
      <c r="WBY38" s="59"/>
      <c r="WLU38" s="59"/>
      <c r="WVQ38" s="59"/>
    </row>
    <row r="39" spans="1:777 1033:1801 2057:2825 3081:3849 4105:4873 5129:5897 6153:6921 7177:7945 8201:8969 9225:9993 10249:11017 11273:12041 12297:13065 13321:14089 14345:15113 15369:16137" s="64" customFormat="1" ht="31.5" x14ac:dyDescent="0.25">
      <c r="A39" s="88">
        <f>+SUBTOTAL(3,$B$4:B39)</f>
        <v>36</v>
      </c>
      <c r="B39" s="93" t="s">
        <v>130</v>
      </c>
      <c r="C39" s="75" t="s">
        <v>10</v>
      </c>
      <c r="D39" s="140"/>
      <c r="E39" s="180"/>
      <c r="F39" s="143"/>
      <c r="G39" s="180"/>
      <c r="H39" s="186"/>
      <c r="I39" s="71">
        <v>3</v>
      </c>
      <c r="J39" s="90" t="s">
        <v>36</v>
      </c>
      <c r="K39" s="59"/>
      <c r="L39" s="59"/>
      <c r="M39" s="59"/>
      <c r="N39" s="59"/>
      <c r="JE39" s="59"/>
      <c r="TA39" s="59"/>
      <c r="ACW39" s="59"/>
      <c r="AMS39" s="59"/>
      <c r="AWO39" s="59"/>
      <c r="BGK39" s="59"/>
      <c r="BQG39" s="59"/>
      <c r="CAC39" s="59"/>
      <c r="CJY39" s="59"/>
      <c r="CTU39" s="59"/>
      <c r="DDQ39" s="59"/>
      <c r="DNM39" s="59"/>
      <c r="DXI39" s="59"/>
      <c r="EHE39" s="59"/>
      <c r="ERA39" s="59"/>
      <c r="FAW39" s="59"/>
      <c r="FKS39" s="59"/>
      <c r="FUO39" s="59"/>
      <c r="GEK39" s="59"/>
      <c r="GOG39" s="59"/>
      <c r="GYC39" s="59"/>
      <c r="HHY39" s="59"/>
      <c r="HRU39" s="59"/>
      <c r="IBQ39" s="59"/>
      <c r="ILM39" s="59"/>
      <c r="IVI39" s="59"/>
      <c r="JFE39" s="59"/>
      <c r="JPA39" s="59"/>
      <c r="JYW39" s="59"/>
      <c r="KIS39" s="59"/>
      <c r="KSO39" s="59"/>
      <c r="LCK39" s="59"/>
      <c r="LMG39" s="59"/>
      <c r="LWC39" s="59"/>
      <c r="MFY39" s="59"/>
      <c r="MPU39" s="59"/>
      <c r="MZQ39" s="59"/>
      <c r="NJM39" s="59"/>
      <c r="NTI39" s="59"/>
      <c r="ODE39" s="59"/>
      <c r="ONA39" s="59"/>
      <c r="OWW39" s="59"/>
      <c r="PGS39" s="59"/>
      <c r="PQO39" s="59"/>
      <c r="QAK39" s="59"/>
      <c r="QKG39" s="59"/>
      <c r="QUC39" s="59"/>
      <c r="RDY39" s="59"/>
      <c r="RNU39" s="59"/>
      <c r="RXQ39" s="59"/>
      <c r="SHM39" s="59"/>
      <c r="SRI39" s="59"/>
      <c r="TBE39" s="59"/>
      <c r="TLA39" s="59"/>
      <c r="TUW39" s="59"/>
      <c r="UES39" s="59"/>
      <c r="UOO39" s="59"/>
      <c r="UYK39" s="59"/>
      <c r="VIG39" s="59"/>
      <c r="VSC39" s="59"/>
      <c r="WBY39" s="59"/>
      <c r="WLU39" s="59"/>
      <c r="WVQ39" s="59"/>
    </row>
    <row r="40" spans="1:777 1033:1801 2057:2825 3081:3849 4105:4873 5129:5897 6153:6921 7177:7945 8201:8969 9225:9993 10249:11017 11273:12041 12297:13065 13321:14089 14345:15113 15369:16137" s="64" customFormat="1" ht="47.25" x14ac:dyDescent="0.25">
      <c r="A40" s="88">
        <f>+SUBTOTAL(3,$B$4:B40)</f>
        <v>37</v>
      </c>
      <c r="B40" s="89" t="s">
        <v>131</v>
      </c>
      <c r="C40" s="75" t="s">
        <v>10</v>
      </c>
      <c r="D40" s="75">
        <v>1</v>
      </c>
      <c r="E40" s="75" t="s">
        <v>1857</v>
      </c>
      <c r="F40" s="71" t="s">
        <v>1856</v>
      </c>
      <c r="G40" s="71" t="s">
        <v>132</v>
      </c>
      <c r="H40" s="90" t="s">
        <v>133</v>
      </c>
      <c r="I40" s="71">
        <v>3</v>
      </c>
      <c r="J40" s="90" t="s">
        <v>1138</v>
      </c>
      <c r="K40" s="59"/>
      <c r="L40" s="59"/>
      <c r="M40" s="59"/>
      <c r="N40" s="59"/>
      <c r="JE40" s="59"/>
      <c r="TA40" s="59"/>
      <c r="ACW40" s="59"/>
      <c r="AMS40" s="59"/>
      <c r="AWO40" s="59"/>
      <c r="BGK40" s="59"/>
      <c r="BQG40" s="59"/>
      <c r="CAC40" s="59"/>
      <c r="CJY40" s="59"/>
      <c r="CTU40" s="59"/>
      <c r="DDQ40" s="59"/>
      <c r="DNM40" s="59"/>
      <c r="DXI40" s="59"/>
      <c r="EHE40" s="59"/>
      <c r="ERA40" s="59"/>
      <c r="FAW40" s="59"/>
      <c r="FKS40" s="59"/>
      <c r="FUO40" s="59"/>
      <c r="GEK40" s="59"/>
      <c r="GOG40" s="59"/>
      <c r="GYC40" s="59"/>
      <c r="HHY40" s="59"/>
      <c r="HRU40" s="59"/>
      <c r="IBQ40" s="59"/>
      <c r="ILM40" s="59"/>
      <c r="IVI40" s="59"/>
      <c r="JFE40" s="59"/>
      <c r="JPA40" s="59"/>
      <c r="JYW40" s="59"/>
      <c r="KIS40" s="59"/>
      <c r="KSO40" s="59"/>
      <c r="LCK40" s="59"/>
      <c r="LMG40" s="59"/>
      <c r="LWC40" s="59"/>
      <c r="MFY40" s="59"/>
      <c r="MPU40" s="59"/>
      <c r="MZQ40" s="59"/>
      <c r="NJM40" s="59"/>
      <c r="NTI40" s="59"/>
      <c r="ODE40" s="59"/>
      <c r="ONA40" s="59"/>
      <c r="OWW40" s="59"/>
      <c r="PGS40" s="59"/>
      <c r="PQO40" s="59"/>
      <c r="QAK40" s="59"/>
      <c r="QKG40" s="59"/>
      <c r="QUC40" s="59"/>
      <c r="RDY40" s="59"/>
      <c r="RNU40" s="59"/>
      <c r="RXQ40" s="59"/>
      <c r="SHM40" s="59"/>
      <c r="SRI40" s="59"/>
      <c r="TBE40" s="59"/>
      <c r="TLA40" s="59"/>
      <c r="TUW40" s="59"/>
      <c r="UES40" s="59"/>
      <c r="UOO40" s="59"/>
      <c r="UYK40" s="59"/>
      <c r="VIG40" s="59"/>
      <c r="VSC40" s="59"/>
      <c r="WBY40" s="59"/>
      <c r="WLU40" s="59"/>
      <c r="WVQ40" s="59"/>
    </row>
    <row r="41" spans="1:777 1033:1801 2057:2825 3081:3849 4105:4873 5129:5897 6153:6921 7177:7945 8201:8969 9225:9993 10249:11017 11273:12041 12297:13065 13321:14089 14345:15113 15369:16137" s="64" customFormat="1" ht="15.75" x14ac:dyDescent="0.25">
      <c r="A41" s="88">
        <f>+SUBTOTAL(3,$B$4:B41)</f>
        <v>38</v>
      </c>
      <c r="B41" s="89" t="s">
        <v>134</v>
      </c>
      <c r="C41" s="75" t="s">
        <v>10</v>
      </c>
      <c r="D41" s="138">
        <v>1</v>
      </c>
      <c r="E41" s="180" t="s">
        <v>135</v>
      </c>
      <c r="F41" s="141" t="s">
        <v>1858</v>
      </c>
      <c r="G41" s="144" t="s">
        <v>136</v>
      </c>
      <c r="H41" s="152" t="s">
        <v>137</v>
      </c>
      <c r="I41" s="71">
        <v>4</v>
      </c>
      <c r="J41" s="90" t="s">
        <v>1107</v>
      </c>
      <c r="K41" s="59"/>
      <c r="L41" s="59"/>
      <c r="M41" s="59"/>
      <c r="N41" s="59"/>
      <c r="JE41" s="59"/>
      <c r="TA41" s="59"/>
      <c r="ACW41" s="59"/>
      <c r="AMS41" s="59"/>
      <c r="AWO41" s="59"/>
      <c r="BGK41" s="59"/>
      <c r="BQG41" s="59"/>
      <c r="CAC41" s="59"/>
      <c r="CJY41" s="59"/>
      <c r="CTU41" s="59"/>
      <c r="DDQ41" s="59"/>
      <c r="DNM41" s="59"/>
      <c r="DXI41" s="59"/>
      <c r="EHE41" s="59"/>
      <c r="ERA41" s="59"/>
      <c r="FAW41" s="59"/>
      <c r="FKS41" s="59"/>
      <c r="FUO41" s="59"/>
      <c r="GEK41" s="59"/>
      <c r="GOG41" s="59"/>
      <c r="GYC41" s="59"/>
      <c r="HHY41" s="59"/>
      <c r="HRU41" s="59"/>
      <c r="IBQ41" s="59"/>
      <c r="ILM41" s="59"/>
      <c r="IVI41" s="59"/>
      <c r="JFE41" s="59"/>
      <c r="JPA41" s="59"/>
      <c r="JYW41" s="59"/>
      <c r="KIS41" s="59"/>
      <c r="KSO41" s="59"/>
      <c r="LCK41" s="59"/>
      <c r="LMG41" s="59"/>
      <c r="LWC41" s="59"/>
      <c r="MFY41" s="59"/>
      <c r="MPU41" s="59"/>
      <c r="MZQ41" s="59"/>
      <c r="NJM41" s="59"/>
      <c r="NTI41" s="59"/>
      <c r="ODE41" s="59"/>
      <c r="ONA41" s="59"/>
      <c r="OWW41" s="59"/>
      <c r="PGS41" s="59"/>
      <c r="PQO41" s="59"/>
      <c r="QAK41" s="59"/>
      <c r="QKG41" s="59"/>
      <c r="QUC41" s="59"/>
      <c r="RDY41" s="59"/>
      <c r="RNU41" s="59"/>
      <c r="RXQ41" s="59"/>
      <c r="SHM41" s="59"/>
      <c r="SRI41" s="59"/>
      <c r="TBE41" s="59"/>
      <c r="TLA41" s="59"/>
      <c r="TUW41" s="59"/>
      <c r="UES41" s="59"/>
      <c r="UOO41" s="59"/>
      <c r="UYK41" s="59"/>
      <c r="VIG41" s="59"/>
      <c r="VSC41" s="59"/>
      <c r="WBY41" s="59"/>
      <c r="WLU41" s="59"/>
      <c r="WVQ41" s="59"/>
    </row>
    <row r="42" spans="1:777 1033:1801 2057:2825 3081:3849 4105:4873 5129:5897 6153:6921 7177:7945 8201:8969 9225:9993 10249:11017 11273:12041 12297:13065 13321:14089 14345:15113 15369:16137" s="64" customFormat="1" ht="15.75" x14ac:dyDescent="0.25">
      <c r="A42" s="88">
        <f>+SUBTOTAL(3,$B$4:B42)</f>
        <v>39</v>
      </c>
      <c r="B42" s="89" t="s">
        <v>138</v>
      </c>
      <c r="C42" s="75" t="s">
        <v>10</v>
      </c>
      <c r="D42" s="139"/>
      <c r="E42" s="180"/>
      <c r="F42" s="142"/>
      <c r="G42" s="144"/>
      <c r="H42" s="152"/>
      <c r="I42" s="71">
        <v>4</v>
      </c>
      <c r="J42" s="90" t="s">
        <v>1107</v>
      </c>
      <c r="K42" s="59"/>
      <c r="L42" s="59"/>
      <c r="M42" s="59"/>
      <c r="N42" s="59"/>
      <c r="JE42" s="59"/>
      <c r="TA42" s="59"/>
      <c r="ACW42" s="59"/>
      <c r="AMS42" s="59"/>
      <c r="AWO42" s="59"/>
      <c r="BGK42" s="59"/>
      <c r="BQG42" s="59"/>
      <c r="CAC42" s="59"/>
      <c r="CJY42" s="59"/>
      <c r="CTU42" s="59"/>
      <c r="DDQ42" s="59"/>
      <c r="DNM42" s="59"/>
      <c r="DXI42" s="59"/>
      <c r="EHE42" s="59"/>
      <c r="ERA42" s="59"/>
      <c r="FAW42" s="59"/>
      <c r="FKS42" s="59"/>
      <c r="FUO42" s="59"/>
      <c r="GEK42" s="59"/>
      <c r="GOG42" s="59"/>
      <c r="GYC42" s="59"/>
      <c r="HHY42" s="59"/>
      <c r="HRU42" s="59"/>
      <c r="IBQ42" s="59"/>
      <c r="ILM42" s="59"/>
      <c r="IVI42" s="59"/>
      <c r="JFE42" s="59"/>
      <c r="JPA42" s="59"/>
      <c r="JYW42" s="59"/>
      <c r="KIS42" s="59"/>
      <c r="KSO42" s="59"/>
      <c r="LCK42" s="59"/>
      <c r="LMG42" s="59"/>
      <c r="LWC42" s="59"/>
      <c r="MFY42" s="59"/>
      <c r="MPU42" s="59"/>
      <c r="MZQ42" s="59"/>
      <c r="NJM42" s="59"/>
      <c r="NTI42" s="59"/>
      <c r="ODE42" s="59"/>
      <c r="ONA42" s="59"/>
      <c r="OWW42" s="59"/>
      <c r="PGS42" s="59"/>
      <c r="PQO42" s="59"/>
      <c r="QAK42" s="59"/>
      <c r="QKG42" s="59"/>
      <c r="QUC42" s="59"/>
      <c r="RDY42" s="59"/>
      <c r="RNU42" s="59"/>
      <c r="RXQ42" s="59"/>
      <c r="SHM42" s="59"/>
      <c r="SRI42" s="59"/>
      <c r="TBE42" s="59"/>
      <c r="TLA42" s="59"/>
      <c r="TUW42" s="59"/>
      <c r="UES42" s="59"/>
      <c r="UOO42" s="59"/>
      <c r="UYK42" s="59"/>
      <c r="VIG42" s="59"/>
      <c r="VSC42" s="59"/>
      <c r="WBY42" s="59"/>
      <c r="WLU42" s="59"/>
      <c r="WVQ42" s="59"/>
    </row>
    <row r="43" spans="1:777 1033:1801 2057:2825 3081:3849 4105:4873 5129:5897 6153:6921 7177:7945 8201:8969 9225:9993 10249:11017 11273:12041 12297:13065 13321:14089 14345:15113 15369:16137" s="64" customFormat="1" ht="15.75" x14ac:dyDescent="0.25">
      <c r="A43" s="88">
        <f>+SUBTOTAL(3,$B$4:B43)</f>
        <v>40</v>
      </c>
      <c r="B43" s="99" t="s">
        <v>1762</v>
      </c>
      <c r="C43" s="75" t="s">
        <v>10</v>
      </c>
      <c r="D43" s="139"/>
      <c r="E43" s="180"/>
      <c r="F43" s="142"/>
      <c r="G43" s="144"/>
      <c r="H43" s="152"/>
      <c r="I43" s="71">
        <v>3</v>
      </c>
      <c r="J43" s="90" t="s">
        <v>1732</v>
      </c>
      <c r="K43" s="59"/>
      <c r="L43" s="59"/>
      <c r="M43" s="59"/>
      <c r="N43" s="59"/>
      <c r="JE43" s="59"/>
      <c r="TA43" s="59"/>
      <c r="ACW43" s="59"/>
      <c r="AMS43" s="59"/>
      <c r="AWO43" s="59"/>
      <c r="BGK43" s="59"/>
      <c r="BQG43" s="59"/>
      <c r="CAC43" s="59"/>
      <c r="CJY43" s="59"/>
      <c r="CTU43" s="59"/>
      <c r="DDQ43" s="59"/>
      <c r="DNM43" s="59"/>
      <c r="DXI43" s="59"/>
      <c r="EHE43" s="59"/>
      <c r="ERA43" s="59"/>
      <c r="FAW43" s="59"/>
      <c r="FKS43" s="59"/>
      <c r="FUO43" s="59"/>
      <c r="GEK43" s="59"/>
      <c r="GOG43" s="59"/>
      <c r="GYC43" s="59"/>
      <c r="HHY43" s="59"/>
      <c r="HRU43" s="59"/>
      <c r="IBQ43" s="59"/>
      <c r="ILM43" s="59"/>
      <c r="IVI43" s="59"/>
      <c r="JFE43" s="59"/>
      <c r="JPA43" s="59"/>
      <c r="JYW43" s="59"/>
      <c r="KIS43" s="59"/>
      <c r="KSO43" s="59"/>
      <c r="LCK43" s="59"/>
      <c r="LMG43" s="59"/>
      <c r="LWC43" s="59"/>
      <c r="MFY43" s="59"/>
      <c r="MPU43" s="59"/>
      <c r="MZQ43" s="59"/>
      <c r="NJM43" s="59"/>
      <c r="NTI43" s="59"/>
      <c r="ODE43" s="59"/>
      <c r="ONA43" s="59"/>
      <c r="OWW43" s="59"/>
      <c r="PGS43" s="59"/>
      <c r="PQO43" s="59"/>
      <c r="QAK43" s="59"/>
      <c r="QKG43" s="59"/>
      <c r="QUC43" s="59"/>
      <c r="RDY43" s="59"/>
      <c r="RNU43" s="59"/>
      <c r="RXQ43" s="59"/>
      <c r="SHM43" s="59"/>
      <c r="SRI43" s="59"/>
      <c r="TBE43" s="59"/>
      <c r="TLA43" s="59"/>
      <c r="TUW43" s="59"/>
      <c r="UES43" s="59"/>
      <c r="UOO43" s="59"/>
      <c r="UYK43" s="59"/>
      <c r="VIG43" s="59"/>
      <c r="VSC43" s="59"/>
      <c r="WBY43" s="59"/>
      <c r="WLU43" s="59"/>
      <c r="WVQ43" s="59"/>
    </row>
    <row r="44" spans="1:777 1033:1801 2057:2825 3081:3849 4105:4873 5129:5897 6153:6921 7177:7945 8201:8969 9225:9993 10249:11017 11273:12041 12297:13065 13321:14089 14345:15113 15369:16137" s="64" customFormat="1" ht="31.5" x14ac:dyDescent="0.25">
      <c r="A44" s="88">
        <f>+SUBTOTAL(3,$B$4:B44)</f>
        <v>41</v>
      </c>
      <c r="B44" s="89" t="s">
        <v>139</v>
      </c>
      <c r="C44" s="75" t="s">
        <v>10</v>
      </c>
      <c r="D44" s="139"/>
      <c r="E44" s="180"/>
      <c r="F44" s="142"/>
      <c r="G44" s="144"/>
      <c r="H44" s="152"/>
      <c r="I44" s="71">
        <v>4</v>
      </c>
      <c r="J44" s="90" t="s">
        <v>1107</v>
      </c>
      <c r="K44" s="59"/>
      <c r="L44" s="59"/>
      <c r="M44" s="59"/>
      <c r="N44" s="59"/>
      <c r="JE44" s="59"/>
      <c r="TA44" s="59"/>
      <c r="ACW44" s="59"/>
      <c r="AMS44" s="59"/>
      <c r="AWO44" s="59"/>
      <c r="BGK44" s="59"/>
      <c r="BQG44" s="59"/>
      <c r="CAC44" s="59"/>
      <c r="CJY44" s="59"/>
      <c r="CTU44" s="59"/>
      <c r="DDQ44" s="59"/>
      <c r="DNM44" s="59"/>
      <c r="DXI44" s="59"/>
      <c r="EHE44" s="59"/>
      <c r="ERA44" s="59"/>
      <c r="FAW44" s="59"/>
      <c r="FKS44" s="59"/>
      <c r="FUO44" s="59"/>
      <c r="GEK44" s="59"/>
      <c r="GOG44" s="59"/>
      <c r="GYC44" s="59"/>
      <c r="HHY44" s="59"/>
      <c r="HRU44" s="59"/>
      <c r="IBQ44" s="59"/>
      <c r="ILM44" s="59"/>
      <c r="IVI44" s="59"/>
      <c r="JFE44" s="59"/>
      <c r="JPA44" s="59"/>
      <c r="JYW44" s="59"/>
      <c r="KIS44" s="59"/>
      <c r="KSO44" s="59"/>
      <c r="LCK44" s="59"/>
      <c r="LMG44" s="59"/>
      <c r="LWC44" s="59"/>
      <c r="MFY44" s="59"/>
      <c r="MPU44" s="59"/>
      <c r="MZQ44" s="59"/>
      <c r="NJM44" s="59"/>
      <c r="NTI44" s="59"/>
      <c r="ODE44" s="59"/>
      <c r="ONA44" s="59"/>
      <c r="OWW44" s="59"/>
      <c r="PGS44" s="59"/>
      <c r="PQO44" s="59"/>
      <c r="QAK44" s="59"/>
      <c r="QKG44" s="59"/>
      <c r="QUC44" s="59"/>
      <c r="RDY44" s="59"/>
      <c r="RNU44" s="59"/>
      <c r="RXQ44" s="59"/>
      <c r="SHM44" s="59"/>
      <c r="SRI44" s="59"/>
      <c r="TBE44" s="59"/>
      <c r="TLA44" s="59"/>
      <c r="TUW44" s="59"/>
      <c r="UES44" s="59"/>
      <c r="UOO44" s="59"/>
      <c r="UYK44" s="59"/>
      <c r="VIG44" s="59"/>
      <c r="VSC44" s="59"/>
      <c r="WBY44" s="59"/>
      <c r="WLU44" s="59"/>
      <c r="WVQ44" s="59"/>
    </row>
    <row r="45" spans="1:777 1033:1801 2057:2825 3081:3849 4105:4873 5129:5897 6153:6921 7177:7945 8201:8969 9225:9993 10249:11017 11273:12041 12297:13065 13321:14089 14345:15113 15369:16137" s="64" customFormat="1" ht="15.75" x14ac:dyDescent="0.25">
      <c r="A45" s="88">
        <f>+SUBTOTAL(3,$B$4:B45)</f>
        <v>42</v>
      </c>
      <c r="B45" s="89" t="s">
        <v>140</v>
      </c>
      <c r="C45" s="75" t="s">
        <v>10</v>
      </c>
      <c r="D45" s="75">
        <v>2</v>
      </c>
      <c r="E45" s="75" t="s">
        <v>141</v>
      </c>
      <c r="F45" s="142"/>
      <c r="G45" s="75" t="s">
        <v>142</v>
      </c>
      <c r="H45" s="94" t="s">
        <v>143</v>
      </c>
      <c r="I45" s="71">
        <v>3</v>
      </c>
      <c r="J45" s="90" t="s">
        <v>1039</v>
      </c>
      <c r="K45" s="59"/>
      <c r="L45" s="59"/>
      <c r="M45" s="59"/>
      <c r="N45" s="59"/>
      <c r="JE45" s="59"/>
      <c r="TA45" s="59"/>
      <c r="ACW45" s="59"/>
      <c r="AMS45" s="59"/>
      <c r="AWO45" s="59"/>
      <c r="BGK45" s="59"/>
      <c r="BQG45" s="59"/>
      <c r="CAC45" s="59"/>
      <c r="CJY45" s="59"/>
      <c r="CTU45" s="59"/>
      <c r="DDQ45" s="59"/>
      <c r="DNM45" s="59"/>
      <c r="DXI45" s="59"/>
      <c r="EHE45" s="59"/>
      <c r="ERA45" s="59"/>
      <c r="FAW45" s="59"/>
      <c r="FKS45" s="59"/>
      <c r="FUO45" s="59"/>
      <c r="GEK45" s="59"/>
      <c r="GOG45" s="59"/>
      <c r="GYC45" s="59"/>
      <c r="HHY45" s="59"/>
      <c r="HRU45" s="59"/>
      <c r="IBQ45" s="59"/>
      <c r="ILM45" s="59"/>
      <c r="IVI45" s="59"/>
      <c r="JFE45" s="59"/>
      <c r="JPA45" s="59"/>
      <c r="JYW45" s="59"/>
      <c r="KIS45" s="59"/>
      <c r="KSO45" s="59"/>
      <c r="LCK45" s="59"/>
      <c r="LMG45" s="59"/>
      <c r="LWC45" s="59"/>
      <c r="MFY45" s="59"/>
      <c r="MPU45" s="59"/>
      <c r="MZQ45" s="59"/>
      <c r="NJM45" s="59"/>
      <c r="NTI45" s="59"/>
      <c r="ODE45" s="59"/>
      <c r="ONA45" s="59"/>
      <c r="OWW45" s="59"/>
      <c r="PGS45" s="59"/>
      <c r="PQO45" s="59"/>
      <c r="QAK45" s="59"/>
      <c r="QKG45" s="59"/>
      <c r="QUC45" s="59"/>
      <c r="RDY45" s="59"/>
      <c r="RNU45" s="59"/>
      <c r="RXQ45" s="59"/>
      <c r="SHM45" s="59"/>
      <c r="SRI45" s="59"/>
      <c r="TBE45" s="59"/>
      <c r="TLA45" s="59"/>
      <c r="TUW45" s="59"/>
      <c r="UES45" s="59"/>
      <c r="UOO45" s="59"/>
      <c r="UYK45" s="59"/>
      <c r="VIG45" s="59"/>
      <c r="VSC45" s="59"/>
      <c r="WBY45" s="59"/>
      <c r="WLU45" s="59"/>
      <c r="WVQ45" s="59"/>
    </row>
    <row r="46" spans="1:777 1033:1801 2057:2825 3081:3849 4105:4873 5129:5897 6153:6921 7177:7945 8201:8969 9225:9993 10249:11017 11273:12041 12297:13065 13321:14089 14345:15113 15369:16137" s="64" customFormat="1" ht="15.75" x14ac:dyDescent="0.25">
      <c r="A46" s="88">
        <f>+SUBTOTAL(3,$B$4:B46)</f>
        <v>43</v>
      </c>
      <c r="B46" s="89" t="s">
        <v>188</v>
      </c>
      <c r="C46" s="75" t="s">
        <v>10</v>
      </c>
      <c r="D46" s="75">
        <v>2</v>
      </c>
      <c r="E46" s="75" t="s">
        <v>189</v>
      </c>
      <c r="F46" s="143"/>
      <c r="G46" s="75" t="s">
        <v>190</v>
      </c>
      <c r="H46" s="100">
        <v>388872481</v>
      </c>
      <c r="I46" s="71">
        <v>3</v>
      </c>
      <c r="J46" s="90" t="s">
        <v>1039</v>
      </c>
      <c r="K46" s="59"/>
      <c r="L46" s="59"/>
      <c r="M46" s="59"/>
      <c r="N46" s="59"/>
      <c r="JE46" s="59"/>
      <c r="TA46" s="59"/>
      <c r="ACW46" s="59"/>
      <c r="AMS46" s="59"/>
      <c r="AWO46" s="59"/>
      <c r="BGK46" s="59"/>
      <c r="BQG46" s="59"/>
      <c r="CAC46" s="59"/>
      <c r="CJY46" s="59"/>
      <c r="CTU46" s="59"/>
      <c r="DDQ46" s="59"/>
      <c r="DNM46" s="59"/>
      <c r="DXI46" s="59"/>
      <c r="EHE46" s="59"/>
      <c r="ERA46" s="59"/>
      <c r="FAW46" s="59"/>
      <c r="FKS46" s="59"/>
      <c r="FUO46" s="59"/>
      <c r="GEK46" s="59"/>
      <c r="GOG46" s="59"/>
      <c r="GYC46" s="59"/>
      <c r="HHY46" s="59"/>
      <c r="HRU46" s="59"/>
      <c r="IBQ46" s="59"/>
      <c r="ILM46" s="59"/>
      <c r="IVI46" s="59"/>
      <c r="JFE46" s="59"/>
      <c r="JPA46" s="59"/>
      <c r="JYW46" s="59"/>
      <c r="KIS46" s="59"/>
      <c r="KSO46" s="59"/>
      <c r="LCK46" s="59"/>
      <c r="LMG46" s="59"/>
      <c r="LWC46" s="59"/>
      <c r="MFY46" s="59"/>
      <c r="MPU46" s="59"/>
      <c r="MZQ46" s="59"/>
      <c r="NJM46" s="59"/>
      <c r="NTI46" s="59"/>
      <c r="ODE46" s="59"/>
      <c r="ONA46" s="59"/>
      <c r="OWW46" s="59"/>
      <c r="PGS46" s="59"/>
      <c r="PQO46" s="59"/>
      <c r="QAK46" s="59"/>
      <c r="QKG46" s="59"/>
      <c r="QUC46" s="59"/>
      <c r="RDY46" s="59"/>
      <c r="RNU46" s="59"/>
      <c r="RXQ46" s="59"/>
      <c r="SHM46" s="59"/>
      <c r="SRI46" s="59"/>
      <c r="TBE46" s="59"/>
      <c r="TLA46" s="59"/>
      <c r="TUW46" s="59"/>
      <c r="UES46" s="59"/>
      <c r="UOO46" s="59"/>
      <c r="UYK46" s="59"/>
      <c r="VIG46" s="59"/>
      <c r="VSC46" s="59"/>
      <c r="WBY46" s="59"/>
      <c r="WLU46" s="59"/>
      <c r="WVQ46" s="59"/>
    </row>
    <row r="47" spans="1:777 1033:1801 2057:2825 3081:3849 4105:4873 5129:5897 6153:6921 7177:7945 8201:8969 9225:9993 10249:11017 11273:12041 12297:13065 13321:14089 14345:15113 15369:16137" s="64" customFormat="1" ht="31.5" x14ac:dyDescent="0.25">
      <c r="A47" s="88">
        <f>+SUBTOTAL(3,$B$4:B47)</f>
        <v>44</v>
      </c>
      <c r="B47" s="89" t="s">
        <v>144</v>
      </c>
      <c r="C47" s="75" t="s">
        <v>10</v>
      </c>
      <c r="D47" s="75">
        <v>4</v>
      </c>
      <c r="E47" s="75" t="s">
        <v>145</v>
      </c>
      <c r="F47" s="141" t="s">
        <v>1859</v>
      </c>
      <c r="G47" s="75" t="s">
        <v>146</v>
      </c>
      <c r="H47" s="101">
        <v>975007538</v>
      </c>
      <c r="I47" s="71">
        <v>3</v>
      </c>
      <c r="J47" s="90" t="s">
        <v>1039</v>
      </c>
      <c r="K47" s="59"/>
      <c r="L47" s="59"/>
      <c r="M47" s="59"/>
      <c r="N47" s="59"/>
      <c r="JE47" s="59"/>
      <c r="TA47" s="59"/>
      <c r="ACW47" s="59"/>
      <c r="AMS47" s="59"/>
      <c r="AWO47" s="59"/>
      <c r="BGK47" s="59"/>
      <c r="BQG47" s="59"/>
      <c r="CAC47" s="59"/>
      <c r="CJY47" s="59"/>
      <c r="CTU47" s="59"/>
      <c r="DDQ47" s="59"/>
      <c r="DNM47" s="59"/>
      <c r="DXI47" s="59"/>
      <c r="EHE47" s="59"/>
      <c r="ERA47" s="59"/>
      <c r="FAW47" s="59"/>
      <c r="FKS47" s="59"/>
      <c r="FUO47" s="59"/>
      <c r="GEK47" s="59"/>
      <c r="GOG47" s="59"/>
      <c r="GYC47" s="59"/>
      <c r="HHY47" s="59"/>
      <c r="HRU47" s="59"/>
      <c r="IBQ47" s="59"/>
      <c r="ILM47" s="59"/>
      <c r="IVI47" s="59"/>
      <c r="JFE47" s="59"/>
      <c r="JPA47" s="59"/>
      <c r="JYW47" s="59"/>
      <c r="KIS47" s="59"/>
      <c r="KSO47" s="59"/>
      <c r="LCK47" s="59"/>
      <c r="LMG47" s="59"/>
      <c r="LWC47" s="59"/>
      <c r="MFY47" s="59"/>
      <c r="MPU47" s="59"/>
      <c r="MZQ47" s="59"/>
      <c r="NJM47" s="59"/>
      <c r="NTI47" s="59"/>
      <c r="ODE47" s="59"/>
      <c r="ONA47" s="59"/>
      <c r="OWW47" s="59"/>
      <c r="PGS47" s="59"/>
      <c r="PQO47" s="59"/>
      <c r="QAK47" s="59"/>
      <c r="QKG47" s="59"/>
      <c r="QUC47" s="59"/>
      <c r="RDY47" s="59"/>
      <c r="RNU47" s="59"/>
      <c r="RXQ47" s="59"/>
      <c r="SHM47" s="59"/>
      <c r="SRI47" s="59"/>
      <c r="TBE47" s="59"/>
      <c r="TLA47" s="59"/>
      <c r="TUW47" s="59"/>
      <c r="UES47" s="59"/>
      <c r="UOO47" s="59"/>
      <c r="UYK47" s="59"/>
      <c r="VIG47" s="59"/>
      <c r="VSC47" s="59"/>
      <c r="WBY47" s="59"/>
      <c r="WLU47" s="59"/>
      <c r="WVQ47" s="59"/>
    </row>
    <row r="48" spans="1:777 1033:1801 2057:2825 3081:3849 4105:4873 5129:5897 6153:6921 7177:7945 8201:8969 9225:9993 10249:11017 11273:12041 12297:13065 13321:14089 14345:15113 15369:16137" s="64" customFormat="1" ht="31.5" x14ac:dyDescent="0.25">
      <c r="A48" s="88">
        <f>+SUBTOTAL(3,$B$4:B48)</f>
        <v>45</v>
      </c>
      <c r="B48" s="89" t="s">
        <v>147</v>
      </c>
      <c r="C48" s="75" t="s">
        <v>10</v>
      </c>
      <c r="D48" s="138">
        <v>2</v>
      </c>
      <c r="E48" s="144" t="s">
        <v>148</v>
      </c>
      <c r="F48" s="142"/>
      <c r="G48" s="138" t="s">
        <v>1796</v>
      </c>
      <c r="H48" s="101">
        <v>355309899</v>
      </c>
      <c r="I48" s="71">
        <v>3</v>
      </c>
      <c r="J48" s="90" t="s">
        <v>36</v>
      </c>
      <c r="K48" s="59"/>
      <c r="L48" s="59"/>
      <c r="M48" s="59"/>
      <c r="N48" s="59"/>
      <c r="JE48" s="59"/>
      <c r="TA48" s="59"/>
      <c r="ACW48" s="59"/>
      <c r="AMS48" s="59"/>
      <c r="AWO48" s="59"/>
      <c r="BGK48" s="59"/>
      <c r="BQG48" s="59"/>
      <c r="CAC48" s="59"/>
      <c r="CJY48" s="59"/>
      <c r="CTU48" s="59"/>
      <c r="DDQ48" s="59"/>
      <c r="DNM48" s="59"/>
      <c r="DXI48" s="59"/>
      <c r="EHE48" s="59"/>
      <c r="ERA48" s="59"/>
      <c r="FAW48" s="59"/>
      <c r="FKS48" s="59"/>
      <c r="FUO48" s="59"/>
      <c r="GEK48" s="59"/>
      <c r="GOG48" s="59"/>
      <c r="GYC48" s="59"/>
      <c r="HHY48" s="59"/>
      <c r="HRU48" s="59"/>
      <c r="IBQ48" s="59"/>
      <c r="ILM48" s="59"/>
      <c r="IVI48" s="59"/>
      <c r="JFE48" s="59"/>
      <c r="JPA48" s="59"/>
      <c r="JYW48" s="59"/>
      <c r="KIS48" s="59"/>
      <c r="KSO48" s="59"/>
      <c r="LCK48" s="59"/>
      <c r="LMG48" s="59"/>
      <c r="LWC48" s="59"/>
      <c r="MFY48" s="59"/>
      <c r="MPU48" s="59"/>
      <c r="MZQ48" s="59"/>
      <c r="NJM48" s="59"/>
      <c r="NTI48" s="59"/>
      <c r="ODE48" s="59"/>
      <c r="ONA48" s="59"/>
      <c r="OWW48" s="59"/>
      <c r="PGS48" s="59"/>
      <c r="PQO48" s="59"/>
      <c r="QAK48" s="59"/>
      <c r="QKG48" s="59"/>
      <c r="QUC48" s="59"/>
      <c r="RDY48" s="59"/>
      <c r="RNU48" s="59"/>
      <c r="RXQ48" s="59"/>
      <c r="SHM48" s="59"/>
      <c r="SRI48" s="59"/>
      <c r="TBE48" s="59"/>
      <c r="TLA48" s="59"/>
      <c r="TUW48" s="59"/>
      <c r="UES48" s="59"/>
      <c r="UOO48" s="59"/>
      <c r="UYK48" s="59"/>
      <c r="VIG48" s="59"/>
      <c r="VSC48" s="59"/>
      <c r="WBY48" s="59"/>
      <c r="WLU48" s="59"/>
      <c r="WVQ48" s="59"/>
    </row>
    <row r="49" spans="1:777 1033:1801 2057:2825 3081:3849 4105:4873 5129:5897 6153:6921 7177:7945 8201:8969 9225:9993 10249:11017 11273:12041 12297:13065 13321:14089 14345:15113 15369:16137" s="64" customFormat="1" ht="15.75" x14ac:dyDescent="0.25">
      <c r="A49" s="88">
        <f>+SUBTOTAL(3,$B$4:B49)</f>
        <v>46</v>
      </c>
      <c r="B49" s="93" t="s">
        <v>149</v>
      </c>
      <c r="C49" s="75" t="s">
        <v>10</v>
      </c>
      <c r="D49" s="139"/>
      <c r="E49" s="144"/>
      <c r="F49" s="142"/>
      <c r="G49" s="139"/>
      <c r="H49" s="101">
        <v>355309899</v>
      </c>
      <c r="I49" s="71">
        <v>3</v>
      </c>
      <c r="J49" s="90" t="s">
        <v>36</v>
      </c>
      <c r="K49" s="59"/>
      <c r="L49" s="59"/>
      <c r="M49" s="59"/>
      <c r="N49" s="59"/>
      <c r="JE49" s="59"/>
      <c r="TA49" s="59"/>
      <c r="ACW49" s="59"/>
      <c r="AMS49" s="59"/>
      <c r="AWO49" s="59"/>
      <c r="BGK49" s="59"/>
      <c r="BQG49" s="59"/>
      <c r="CAC49" s="59"/>
      <c r="CJY49" s="59"/>
      <c r="CTU49" s="59"/>
      <c r="DDQ49" s="59"/>
      <c r="DNM49" s="59"/>
      <c r="DXI49" s="59"/>
      <c r="EHE49" s="59"/>
      <c r="ERA49" s="59"/>
      <c r="FAW49" s="59"/>
      <c r="FKS49" s="59"/>
      <c r="FUO49" s="59"/>
      <c r="GEK49" s="59"/>
      <c r="GOG49" s="59"/>
      <c r="GYC49" s="59"/>
      <c r="HHY49" s="59"/>
      <c r="HRU49" s="59"/>
      <c r="IBQ49" s="59"/>
      <c r="ILM49" s="59"/>
      <c r="IVI49" s="59"/>
      <c r="JFE49" s="59"/>
      <c r="JPA49" s="59"/>
      <c r="JYW49" s="59"/>
      <c r="KIS49" s="59"/>
      <c r="KSO49" s="59"/>
      <c r="LCK49" s="59"/>
      <c r="LMG49" s="59"/>
      <c r="LWC49" s="59"/>
      <c r="MFY49" s="59"/>
      <c r="MPU49" s="59"/>
      <c r="MZQ49" s="59"/>
      <c r="NJM49" s="59"/>
      <c r="NTI49" s="59"/>
      <c r="ODE49" s="59"/>
      <c r="ONA49" s="59"/>
      <c r="OWW49" s="59"/>
      <c r="PGS49" s="59"/>
      <c r="PQO49" s="59"/>
      <c r="QAK49" s="59"/>
      <c r="QKG49" s="59"/>
      <c r="QUC49" s="59"/>
      <c r="RDY49" s="59"/>
      <c r="RNU49" s="59"/>
      <c r="RXQ49" s="59"/>
      <c r="SHM49" s="59"/>
      <c r="SRI49" s="59"/>
      <c r="TBE49" s="59"/>
      <c r="TLA49" s="59"/>
      <c r="TUW49" s="59"/>
      <c r="UES49" s="59"/>
      <c r="UOO49" s="59"/>
      <c r="UYK49" s="59"/>
      <c r="VIG49" s="59"/>
      <c r="VSC49" s="59"/>
      <c r="WBY49" s="59"/>
      <c r="WLU49" s="59"/>
      <c r="WVQ49" s="59"/>
    </row>
    <row r="50" spans="1:777 1033:1801 2057:2825 3081:3849 4105:4873 5129:5897 6153:6921 7177:7945 8201:8969 9225:9993 10249:11017 11273:12041 12297:13065 13321:14089 14345:15113 15369:16137" s="64" customFormat="1" ht="15.75" x14ac:dyDescent="0.25">
      <c r="A50" s="88">
        <f>+SUBTOTAL(3,$B$4:B50)</f>
        <v>47</v>
      </c>
      <c r="B50" s="93" t="s">
        <v>150</v>
      </c>
      <c r="C50" s="75" t="s">
        <v>10</v>
      </c>
      <c r="D50" s="140"/>
      <c r="E50" s="144"/>
      <c r="F50" s="142"/>
      <c r="G50" s="140"/>
      <c r="H50" s="101">
        <v>355309899</v>
      </c>
      <c r="I50" s="71">
        <v>3</v>
      </c>
      <c r="J50" s="90" t="s">
        <v>36</v>
      </c>
      <c r="K50" s="59"/>
      <c r="L50" s="59"/>
      <c r="M50" s="59"/>
      <c r="N50" s="59"/>
      <c r="JE50" s="59"/>
      <c r="TA50" s="59"/>
      <c r="ACW50" s="59"/>
      <c r="AMS50" s="59"/>
      <c r="AWO50" s="59"/>
      <c r="BGK50" s="59"/>
      <c r="BQG50" s="59"/>
      <c r="CAC50" s="59"/>
      <c r="CJY50" s="59"/>
      <c r="CTU50" s="59"/>
      <c r="DDQ50" s="59"/>
      <c r="DNM50" s="59"/>
      <c r="DXI50" s="59"/>
      <c r="EHE50" s="59"/>
      <c r="ERA50" s="59"/>
      <c r="FAW50" s="59"/>
      <c r="FKS50" s="59"/>
      <c r="FUO50" s="59"/>
      <c r="GEK50" s="59"/>
      <c r="GOG50" s="59"/>
      <c r="GYC50" s="59"/>
      <c r="HHY50" s="59"/>
      <c r="HRU50" s="59"/>
      <c r="IBQ50" s="59"/>
      <c r="ILM50" s="59"/>
      <c r="IVI50" s="59"/>
      <c r="JFE50" s="59"/>
      <c r="JPA50" s="59"/>
      <c r="JYW50" s="59"/>
      <c r="KIS50" s="59"/>
      <c r="KSO50" s="59"/>
      <c r="LCK50" s="59"/>
      <c r="LMG50" s="59"/>
      <c r="LWC50" s="59"/>
      <c r="MFY50" s="59"/>
      <c r="MPU50" s="59"/>
      <c r="MZQ50" s="59"/>
      <c r="NJM50" s="59"/>
      <c r="NTI50" s="59"/>
      <c r="ODE50" s="59"/>
      <c r="ONA50" s="59"/>
      <c r="OWW50" s="59"/>
      <c r="PGS50" s="59"/>
      <c r="PQO50" s="59"/>
      <c r="QAK50" s="59"/>
      <c r="QKG50" s="59"/>
      <c r="QUC50" s="59"/>
      <c r="RDY50" s="59"/>
      <c r="RNU50" s="59"/>
      <c r="RXQ50" s="59"/>
      <c r="SHM50" s="59"/>
      <c r="SRI50" s="59"/>
      <c r="TBE50" s="59"/>
      <c r="TLA50" s="59"/>
      <c r="TUW50" s="59"/>
      <c r="UES50" s="59"/>
      <c r="UOO50" s="59"/>
      <c r="UYK50" s="59"/>
      <c r="VIG50" s="59"/>
      <c r="VSC50" s="59"/>
      <c r="WBY50" s="59"/>
      <c r="WLU50" s="59"/>
      <c r="WVQ50" s="59"/>
    </row>
    <row r="51" spans="1:777 1033:1801 2057:2825 3081:3849 4105:4873 5129:5897 6153:6921 7177:7945 8201:8969 9225:9993 10249:11017 11273:12041 12297:13065 13321:14089 14345:15113 15369:16137" s="64" customFormat="1" ht="15.75" x14ac:dyDescent="0.25">
      <c r="A51" s="88">
        <f>+SUBTOTAL(3,$B$4:B51)</f>
        <v>48</v>
      </c>
      <c r="B51" s="89" t="s">
        <v>151</v>
      </c>
      <c r="C51" s="75" t="s">
        <v>10</v>
      </c>
      <c r="D51" s="75">
        <v>2</v>
      </c>
      <c r="E51" s="75" t="s">
        <v>152</v>
      </c>
      <c r="F51" s="142"/>
      <c r="G51" s="75" t="s">
        <v>153</v>
      </c>
      <c r="H51" s="101">
        <v>328898098</v>
      </c>
      <c r="I51" s="71">
        <v>3</v>
      </c>
      <c r="J51" s="90" t="s">
        <v>1039</v>
      </c>
      <c r="K51" s="59"/>
      <c r="L51" s="59"/>
      <c r="M51" s="59"/>
      <c r="N51" s="59"/>
      <c r="JE51" s="59"/>
      <c r="TA51" s="59"/>
      <c r="ACW51" s="59"/>
      <c r="AMS51" s="59"/>
      <c r="AWO51" s="59"/>
      <c r="BGK51" s="59"/>
      <c r="BQG51" s="59"/>
      <c r="CAC51" s="59"/>
      <c r="CJY51" s="59"/>
      <c r="CTU51" s="59"/>
      <c r="DDQ51" s="59"/>
      <c r="DNM51" s="59"/>
      <c r="DXI51" s="59"/>
      <c r="EHE51" s="59"/>
      <c r="ERA51" s="59"/>
      <c r="FAW51" s="59"/>
      <c r="FKS51" s="59"/>
      <c r="FUO51" s="59"/>
      <c r="GEK51" s="59"/>
      <c r="GOG51" s="59"/>
      <c r="GYC51" s="59"/>
      <c r="HHY51" s="59"/>
      <c r="HRU51" s="59"/>
      <c r="IBQ51" s="59"/>
      <c r="ILM51" s="59"/>
      <c r="IVI51" s="59"/>
      <c r="JFE51" s="59"/>
      <c r="JPA51" s="59"/>
      <c r="JYW51" s="59"/>
      <c r="KIS51" s="59"/>
      <c r="KSO51" s="59"/>
      <c r="LCK51" s="59"/>
      <c r="LMG51" s="59"/>
      <c r="LWC51" s="59"/>
      <c r="MFY51" s="59"/>
      <c r="MPU51" s="59"/>
      <c r="MZQ51" s="59"/>
      <c r="NJM51" s="59"/>
      <c r="NTI51" s="59"/>
      <c r="ODE51" s="59"/>
      <c r="ONA51" s="59"/>
      <c r="OWW51" s="59"/>
      <c r="PGS51" s="59"/>
      <c r="PQO51" s="59"/>
      <c r="QAK51" s="59"/>
      <c r="QKG51" s="59"/>
      <c r="QUC51" s="59"/>
      <c r="RDY51" s="59"/>
      <c r="RNU51" s="59"/>
      <c r="RXQ51" s="59"/>
      <c r="SHM51" s="59"/>
      <c r="SRI51" s="59"/>
      <c r="TBE51" s="59"/>
      <c r="TLA51" s="59"/>
      <c r="TUW51" s="59"/>
      <c r="UES51" s="59"/>
      <c r="UOO51" s="59"/>
      <c r="UYK51" s="59"/>
      <c r="VIG51" s="59"/>
      <c r="VSC51" s="59"/>
      <c r="WBY51" s="59"/>
      <c r="WLU51" s="59"/>
      <c r="WVQ51" s="59"/>
    </row>
    <row r="52" spans="1:777 1033:1801 2057:2825 3081:3849 4105:4873 5129:5897 6153:6921 7177:7945 8201:8969 9225:9993 10249:11017 11273:12041 12297:13065 13321:14089 14345:15113 15369:16137" s="64" customFormat="1" ht="15.75" x14ac:dyDescent="0.25">
      <c r="A52" s="88">
        <f>+SUBTOTAL(3,$B$4:B52)</f>
        <v>49</v>
      </c>
      <c r="B52" s="89" t="s">
        <v>195</v>
      </c>
      <c r="C52" s="75" t="s">
        <v>10</v>
      </c>
      <c r="D52" s="75">
        <v>2</v>
      </c>
      <c r="E52" s="75" t="s">
        <v>196</v>
      </c>
      <c r="F52" s="142"/>
      <c r="G52" s="71" t="s">
        <v>197</v>
      </c>
      <c r="H52" s="90" t="s">
        <v>198</v>
      </c>
      <c r="I52" s="71">
        <v>3</v>
      </c>
      <c r="J52" s="90" t="s">
        <v>1138</v>
      </c>
      <c r="K52" s="59"/>
      <c r="L52" s="59"/>
      <c r="M52" s="59"/>
      <c r="N52" s="59"/>
      <c r="JE52" s="59"/>
      <c r="TA52" s="59"/>
      <c r="ACW52" s="59"/>
      <c r="AMS52" s="59"/>
      <c r="AWO52" s="59"/>
      <c r="BGK52" s="59"/>
      <c r="BQG52" s="59"/>
      <c r="CAC52" s="59"/>
      <c r="CJY52" s="59"/>
      <c r="CTU52" s="59"/>
      <c r="DDQ52" s="59"/>
      <c r="DNM52" s="59"/>
      <c r="DXI52" s="59"/>
      <c r="EHE52" s="59"/>
      <c r="ERA52" s="59"/>
      <c r="FAW52" s="59"/>
      <c r="FKS52" s="59"/>
      <c r="FUO52" s="59"/>
      <c r="GEK52" s="59"/>
      <c r="GOG52" s="59"/>
      <c r="GYC52" s="59"/>
      <c r="HHY52" s="59"/>
      <c r="HRU52" s="59"/>
      <c r="IBQ52" s="59"/>
      <c r="ILM52" s="59"/>
      <c r="IVI52" s="59"/>
      <c r="JFE52" s="59"/>
      <c r="JPA52" s="59"/>
      <c r="JYW52" s="59"/>
      <c r="KIS52" s="59"/>
      <c r="KSO52" s="59"/>
      <c r="LCK52" s="59"/>
      <c r="LMG52" s="59"/>
      <c r="LWC52" s="59"/>
      <c r="MFY52" s="59"/>
      <c r="MPU52" s="59"/>
      <c r="MZQ52" s="59"/>
      <c r="NJM52" s="59"/>
      <c r="NTI52" s="59"/>
      <c r="ODE52" s="59"/>
      <c r="ONA52" s="59"/>
      <c r="OWW52" s="59"/>
      <c r="PGS52" s="59"/>
      <c r="PQO52" s="59"/>
      <c r="QAK52" s="59"/>
      <c r="QKG52" s="59"/>
      <c r="QUC52" s="59"/>
      <c r="RDY52" s="59"/>
      <c r="RNU52" s="59"/>
      <c r="RXQ52" s="59"/>
      <c r="SHM52" s="59"/>
      <c r="SRI52" s="59"/>
      <c r="TBE52" s="59"/>
      <c r="TLA52" s="59"/>
      <c r="TUW52" s="59"/>
      <c r="UES52" s="59"/>
      <c r="UOO52" s="59"/>
      <c r="UYK52" s="59"/>
      <c r="VIG52" s="59"/>
      <c r="VSC52" s="59"/>
      <c r="WBY52" s="59"/>
      <c r="WLU52" s="59"/>
      <c r="WVQ52" s="59"/>
    </row>
    <row r="53" spans="1:777 1033:1801 2057:2825 3081:3849 4105:4873 5129:5897 6153:6921 7177:7945 8201:8969 9225:9993 10249:11017 11273:12041 12297:13065 13321:14089 14345:15113 15369:16137" s="64" customFormat="1" ht="31.5" x14ac:dyDescent="0.25">
      <c r="A53" s="88">
        <f>+SUBTOTAL(3,$B$4:B53)</f>
        <v>50</v>
      </c>
      <c r="B53" s="89" t="s">
        <v>199</v>
      </c>
      <c r="C53" s="75" t="s">
        <v>10</v>
      </c>
      <c r="D53" s="75">
        <v>2</v>
      </c>
      <c r="E53" s="75" t="s">
        <v>200</v>
      </c>
      <c r="F53" s="143"/>
      <c r="G53" s="75" t="s">
        <v>201</v>
      </c>
      <c r="H53" s="94" t="s">
        <v>202</v>
      </c>
      <c r="I53" s="71">
        <v>3</v>
      </c>
      <c r="J53" s="90" t="s">
        <v>1039</v>
      </c>
      <c r="K53" s="59"/>
      <c r="L53" s="59"/>
      <c r="M53" s="59"/>
      <c r="N53" s="59"/>
      <c r="JE53" s="59"/>
      <c r="TA53" s="59"/>
      <c r="ACW53" s="59"/>
      <c r="AMS53" s="59"/>
      <c r="AWO53" s="59"/>
      <c r="BGK53" s="59"/>
      <c r="BQG53" s="59"/>
      <c r="CAC53" s="59"/>
      <c r="CJY53" s="59"/>
      <c r="CTU53" s="59"/>
      <c r="DDQ53" s="59"/>
      <c r="DNM53" s="59"/>
      <c r="DXI53" s="59"/>
      <c r="EHE53" s="59"/>
      <c r="ERA53" s="59"/>
      <c r="FAW53" s="59"/>
      <c r="FKS53" s="59"/>
      <c r="FUO53" s="59"/>
      <c r="GEK53" s="59"/>
      <c r="GOG53" s="59"/>
      <c r="GYC53" s="59"/>
      <c r="HHY53" s="59"/>
      <c r="HRU53" s="59"/>
      <c r="IBQ53" s="59"/>
      <c r="ILM53" s="59"/>
      <c r="IVI53" s="59"/>
      <c r="JFE53" s="59"/>
      <c r="JPA53" s="59"/>
      <c r="JYW53" s="59"/>
      <c r="KIS53" s="59"/>
      <c r="KSO53" s="59"/>
      <c r="LCK53" s="59"/>
      <c r="LMG53" s="59"/>
      <c r="LWC53" s="59"/>
      <c r="MFY53" s="59"/>
      <c r="MPU53" s="59"/>
      <c r="MZQ53" s="59"/>
      <c r="NJM53" s="59"/>
      <c r="NTI53" s="59"/>
      <c r="ODE53" s="59"/>
      <c r="ONA53" s="59"/>
      <c r="OWW53" s="59"/>
      <c r="PGS53" s="59"/>
      <c r="PQO53" s="59"/>
      <c r="QAK53" s="59"/>
      <c r="QKG53" s="59"/>
      <c r="QUC53" s="59"/>
      <c r="RDY53" s="59"/>
      <c r="RNU53" s="59"/>
      <c r="RXQ53" s="59"/>
      <c r="SHM53" s="59"/>
      <c r="SRI53" s="59"/>
      <c r="TBE53" s="59"/>
      <c r="TLA53" s="59"/>
      <c r="TUW53" s="59"/>
      <c r="UES53" s="59"/>
      <c r="UOO53" s="59"/>
      <c r="UYK53" s="59"/>
      <c r="VIG53" s="59"/>
      <c r="VSC53" s="59"/>
      <c r="WBY53" s="59"/>
      <c r="WLU53" s="59"/>
      <c r="WVQ53" s="59"/>
    </row>
    <row r="54" spans="1:777 1033:1801 2057:2825 3081:3849 4105:4873 5129:5897 6153:6921 7177:7945 8201:8969 9225:9993 10249:11017 11273:12041 12297:13065 13321:14089 14345:15113 15369:16137" s="64" customFormat="1" ht="31.5" x14ac:dyDescent="0.25">
      <c r="A54" s="88">
        <f>+SUBTOTAL(3,$B$4:B54)</f>
        <v>51</v>
      </c>
      <c r="B54" s="89" t="s">
        <v>158</v>
      </c>
      <c r="C54" s="75" t="s">
        <v>159</v>
      </c>
      <c r="D54" s="75">
        <v>2</v>
      </c>
      <c r="E54" s="75" t="s">
        <v>1790</v>
      </c>
      <c r="F54" s="141" t="s">
        <v>1860</v>
      </c>
      <c r="G54" s="71" t="s">
        <v>160</v>
      </c>
      <c r="H54" s="90" t="s">
        <v>161</v>
      </c>
      <c r="I54" s="71">
        <v>3</v>
      </c>
      <c r="J54" s="90" t="s">
        <v>1138</v>
      </c>
      <c r="K54" s="59"/>
      <c r="L54" s="59"/>
      <c r="M54" s="59"/>
      <c r="N54" s="59"/>
      <c r="JE54" s="59"/>
      <c r="TA54" s="59"/>
      <c r="ACW54" s="59"/>
      <c r="AMS54" s="59"/>
      <c r="AWO54" s="59"/>
      <c r="BGK54" s="59"/>
      <c r="BQG54" s="59"/>
      <c r="CAC54" s="59"/>
      <c r="CJY54" s="59"/>
      <c r="CTU54" s="59"/>
      <c r="DDQ54" s="59"/>
      <c r="DNM54" s="59"/>
      <c r="DXI54" s="59"/>
      <c r="EHE54" s="59"/>
      <c r="ERA54" s="59"/>
      <c r="FAW54" s="59"/>
      <c r="FKS54" s="59"/>
      <c r="FUO54" s="59"/>
      <c r="GEK54" s="59"/>
      <c r="GOG54" s="59"/>
      <c r="GYC54" s="59"/>
      <c r="HHY54" s="59"/>
      <c r="HRU54" s="59"/>
      <c r="IBQ54" s="59"/>
      <c r="ILM54" s="59"/>
      <c r="IVI54" s="59"/>
      <c r="JFE54" s="59"/>
      <c r="JPA54" s="59"/>
      <c r="JYW54" s="59"/>
      <c r="KIS54" s="59"/>
      <c r="KSO54" s="59"/>
      <c r="LCK54" s="59"/>
      <c r="LMG54" s="59"/>
      <c r="LWC54" s="59"/>
      <c r="MFY54" s="59"/>
      <c r="MPU54" s="59"/>
      <c r="MZQ54" s="59"/>
      <c r="NJM54" s="59"/>
      <c r="NTI54" s="59"/>
      <c r="ODE54" s="59"/>
      <c r="ONA54" s="59"/>
      <c r="OWW54" s="59"/>
      <c r="PGS54" s="59"/>
      <c r="PQO54" s="59"/>
      <c r="QAK54" s="59"/>
      <c r="QKG54" s="59"/>
      <c r="QUC54" s="59"/>
      <c r="RDY54" s="59"/>
      <c r="RNU54" s="59"/>
      <c r="RXQ54" s="59"/>
      <c r="SHM54" s="59"/>
      <c r="SRI54" s="59"/>
      <c r="TBE54" s="59"/>
      <c r="TLA54" s="59"/>
      <c r="TUW54" s="59"/>
      <c r="UES54" s="59"/>
      <c r="UOO54" s="59"/>
      <c r="UYK54" s="59"/>
      <c r="VIG54" s="59"/>
      <c r="VSC54" s="59"/>
      <c r="WBY54" s="59"/>
      <c r="WLU54" s="59"/>
      <c r="WVQ54" s="59"/>
    </row>
    <row r="55" spans="1:777 1033:1801 2057:2825 3081:3849 4105:4873 5129:5897 6153:6921 7177:7945 8201:8969 9225:9993 10249:11017 11273:12041 12297:13065 13321:14089 14345:15113 15369:16137" s="64" customFormat="1" ht="31.5" x14ac:dyDescent="0.25">
      <c r="A55" s="88">
        <f>+SUBTOTAL(3,$B$4:B55)</f>
        <v>52</v>
      </c>
      <c r="B55" s="89" t="s">
        <v>1792</v>
      </c>
      <c r="C55" s="75" t="s">
        <v>159</v>
      </c>
      <c r="D55" s="138">
        <v>1</v>
      </c>
      <c r="E55" s="180" t="s">
        <v>162</v>
      </c>
      <c r="F55" s="142"/>
      <c r="G55" s="144" t="s">
        <v>163</v>
      </c>
      <c r="H55" s="152" t="s">
        <v>164</v>
      </c>
      <c r="I55" s="71">
        <v>3</v>
      </c>
      <c r="J55" s="90" t="s">
        <v>1039</v>
      </c>
      <c r="K55" s="59"/>
      <c r="L55" s="59"/>
      <c r="M55" s="59"/>
      <c r="N55" s="59"/>
      <c r="JE55" s="59"/>
      <c r="TA55" s="59"/>
      <c r="ACW55" s="59"/>
      <c r="AMS55" s="59"/>
      <c r="AWO55" s="59"/>
      <c r="BGK55" s="59"/>
      <c r="BQG55" s="59"/>
      <c r="CAC55" s="59"/>
      <c r="CJY55" s="59"/>
      <c r="CTU55" s="59"/>
      <c r="DDQ55" s="59"/>
      <c r="DNM55" s="59"/>
      <c r="DXI55" s="59"/>
      <c r="EHE55" s="59"/>
      <c r="ERA55" s="59"/>
      <c r="FAW55" s="59"/>
      <c r="FKS55" s="59"/>
      <c r="FUO55" s="59"/>
      <c r="GEK55" s="59"/>
      <c r="GOG55" s="59"/>
      <c r="GYC55" s="59"/>
      <c r="HHY55" s="59"/>
      <c r="HRU55" s="59"/>
      <c r="IBQ55" s="59"/>
      <c r="ILM55" s="59"/>
      <c r="IVI55" s="59"/>
      <c r="JFE55" s="59"/>
      <c r="JPA55" s="59"/>
      <c r="JYW55" s="59"/>
      <c r="KIS55" s="59"/>
      <c r="KSO55" s="59"/>
      <c r="LCK55" s="59"/>
      <c r="LMG55" s="59"/>
      <c r="LWC55" s="59"/>
      <c r="MFY55" s="59"/>
      <c r="MPU55" s="59"/>
      <c r="MZQ55" s="59"/>
      <c r="NJM55" s="59"/>
      <c r="NTI55" s="59"/>
      <c r="ODE55" s="59"/>
      <c r="ONA55" s="59"/>
      <c r="OWW55" s="59"/>
      <c r="PGS55" s="59"/>
      <c r="PQO55" s="59"/>
      <c r="QAK55" s="59"/>
      <c r="QKG55" s="59"/>
      <c r="QUC55" s="59"/>
      <c r="RDY55" s="59"/>
      <c r="RNU55" s="59"/>
      <c r="RXQ55" s="59"/>
      <c r="SHM55" s="59"/>
      <c r="SRI55" s="59"/>
      <c r="TBE55" s="59"/>
      <c r="TLA55" s="59"/>
      <c r="TUW55" s="59"/>
      <c r="UES55" s="59"/>
      <c r="UOO55" s="59"/>
      <c r="UYK55" s="59"/>
      <c r="VIG55" s="59"/>
      <c r="VSC55" s="59"/>
      <c r="WBY55" s="59"/>
      <c r="WLU55" s="59"/>
      <c r="WVQ55" s="59"/>
    </row>
    <row r="56" spans="1:777 1033:1801 2057:2825 3081:3849 4105:4873 5129:5897 6153:6921 7177:7945 8201:8969 9225:9993 10249:11017 11273:12041 12297:13065 13321:14089 14345:15113 15369:16137" s="64" customFormat="1" ht="15.75" x14ac:dyDescent="0.25">
      <c r="A56" s="88">
        <f>+SUBTOTAL(3,$B$4:B56)</f>
        <v>53</v>
      </c>
      <c r="B56" s="89" t="s">
        <v>1793</v>
      </c>
      <c r="C56" s="75" t="s">
        <v>10</v>
      </c>
      <c r="D56" s="140"/>
      <c r="E56" s="180"/>
      <c r="F56" s="143"/>
      <c r="G56" s="144"/>
      <c r="H56" s="152"/>
      <c r="I56" s="71">
        <v>3</v>
      </c>
      <c r="J56" s="90" t="s">
        <v>1039</v>
      </c>
      <c r="K56" s="59"/>
      <c r="L56" s="59"/>
      <c r="M56" s="59"/>
      <c r="N56" s="59"/>
      <c r="JE56" s="59"/>
      <c r="TA56" s="59"/>
      <c r="ACW56" s="59"/>
      <c r="AMS56" s="59"/>
      <c r="AWO56" s="59"/>
      <c r="BGK56" s="59"/>
      <c r="BQG56" s="59"/>
      <c r="CAC56" s="59"/>
      <c r="CJY56" s="59"/>
      <c r="CTU56" s="59"/>
      <c r="DDQ56" s="59"/>
      <c r="DNM56" s="59"/>
      <c r="DXI56" s="59"/>
      <c r="EHE56" s="59"/>
      <c r="ERA56" s="59"/>
      <c r="FAW56" s="59"/>
      <c r="FKS56" s="59"/>
      <c r="FUO56" s="59"/>
      <c r="GEK56" s="59"/>
      <c r="GOG56" s="59"/>
      <c r="GYC56" s="59"/>
      <c r="HHY56" s="59"/>
      <c r="HRU56" s="59"/>
      <c r="IBQ56" s="59"/>
      <c r="ILM56" s="59"/>
      <c r="IVI56" s="59"/>
      <c r="JFE56" s="59"/>
      <c r="JPA56" s="59"/>
      <c r="JYW56" s="59"/>
      <c r="KIS56" s="59"/>
      <c r="KSO56" s="59"/>
      <c r="LCK56" s="59"/>
      <c r="LMG56" s="59"/>
      <c r="LWC56" s="59"/>
      <c r="MFY56" s="59"/>
      <c r="MPU56" s="59"/>
      <c r="MZQ56" s="59"/>
      <c r="NJM56" s="59"/>
      <c r="NTI56" s="59"/>
      <c r="ODE56" s="59"/>
      <c r="ONA56" s="59"/>
      <c r="OWW56" s="59"/>
      <c r="PGS56" s="59"/>
      <c r="PQO56" s="59"/>
      <c r="QAK56" s="59"/>
      <c r="QKG56" s="59"/>
      <c r="QUC56" s="59"/>
      <c r="RDY56" s="59"/>
      <c r="RNU56" s="59"/>
      <c r="RXQ56" s="59"/>
      <c r="SHM56" s="59"/>
      <c r="SRI56" s="59"/>
      <c r="TBE56" s="59"/>
      <c r="TLA56" s="59"/>
      <c r="TUW56" s="59"/>
      <c r="UES56" s="59"/>
      <c r="UOO56" s="59"/>
      <c r="UYK56" s="59"/>
      <c r="VIG56" s="59"/>
      <c r="VSC56" s="59"/>
      <c r="WBY56" s="59"/>
      <c r="WLU56" s="59"/>
      <c r="WVQ56" s="59"/>
    </row>
    <row r="57" spans="1:777 1033:1801 2057:2825 3081:3849 4105:4873 5129:5897 6153:6921 7177:7945 8201:8969 9225:9993 10249:11017 11273:12041 12297:13065 13321:14089 14345:15113 15369:16137" s="64" customFormat="1" ht="31.5" x14ac:dyDescent="0.25">
      <c r="A57" s="88">
        <f>+SUBTOTAL(3,$B$4:B57)</f>
        <v>54</v>
      </c>
      <c r="B57" s="89" t="s">
        <v>1791</v>
      </c>
      <c r="C57" s="75" t="s">
        <v>159</v>
      </c>
      <c r="D57" s="138">
        <v>2</v>
      </c>
      <c r="E57" s="180" t="s">
        <v>165</v>
      </c>
      <c r="F57" s="141" t="s">
        <v>1861</v>
      </c>
      <c r="G57" s="144" t="s">
        <v>166</v>
      </c>
      <c r="H57" s="152" t="s">
        <v>167</v>
      </c>
      <c r="I57" s="71">
        <v>3</v>
      </c>
      <c r="J57" s="90" t="s">
        <v>1039</v>
      </c>
      <c r="K57" s="59"/>
      <c r="L57" s="59"/>
      <c r="M57" s="59"/>
      <c r="N57" s="59"/>
      <c r="JE57" s="59"/>
      <c r="TA57" s="59"/>
      <c r="ACW57" s="59"/>
      <c r="AMS57" s="59"/>
      <c r="AWO57" s="59"/>
      <c r="BGK57" s="59"/>
      <c r="BQG57" s="59"/>
      <c r="CAC57" s="59"/>
      <c r="CJY57" s="59"/>
      <c r="CTU57" s="59"/>
      <c r="DDQ57" s="59"/>
      <c r="DNM57" s="59"/>
      <c r="DXI57" s="59"/>
      <c r="EHE57" s="59"/>
      <c r="ERA57" s="59"/>
      <c r="FAW57" s="59"/>
      <c r="FKS57" s="59"/>
      <c r="FUO57" s="59"/>
      <c r="GEK57" s="59"/>
      <c r="GOG57" s="59"/>
      <c r="GYC57" s="59"/>
      <c r="HHY57" s="59"/>
      <c r="HRU57" s="59"/>
      <c r="IBQ57" s="59"/>
      <c r="ILM57" s="59"/>
      <c r="IVI57" s="59"/>
      <c r="JFE57" s="59"/>
      <c r="JPA57" s="59"/>
      <c r="JYW57" s="59"/>
      <c r="KIS57" s="59"/>
      <c r="KSO57" s="59"/>
      <c r="LCK57" s="59"/>
      <c r="LMG57" s="59"/>
      <c r="LWC57" s="59"/>
      <c r="MFY57" s="59"/>
      <c r="MPU57" s="59"/>
      <c r="MZQ57" s="59"/>
      <c r="NJM57" s="59"/>
      <c r="NTI57" s="59"/>
      <c r="ODE57" s="59"/>
      <c r="ONA57" s="59"/>
      <c r="OWW57" s="59"/>
      <c r="PGS57" s="59"/>
      <c r="PQO57" s="59"/>
      <c r="QAK57" s="59"/>
      <c r="QKG57" s="59"/>
      <c r="QUC57" s="59"/>
      <c r="RDY57" s="59"/>
      <c r="RNU57" s="59"/>
      <c r="RXQ57" s="59"/>
      <c r="SHM57" s="59"/>
      <c r="SRI57" s="59"/>
      <c r="TBE57" s="59"/>
      <c r="TLA57" s="59"/>
      <c r="TUW57" s="59"/>
      <c r="UES57" s="59"/>
      <c r="UOO57" s="59"/>
      <c r="UYK57" s="59"/>
      <c r="VIG57" s="59"/>
      <c r="VSC57" s="59"/>
      <c r="WBY57" s="59"/>
      <c r="WLU57" s="59"/>
      <c r="WVQ57" s="59"/>
    </row>
    <row r="58" spans="1:777 1033:1801 2057:2825 3081:3849 4105:4873 5129:5897 6153:6921 7177:7945 8201:8969 9225:9993 10249:11017 11273:12041 12297:13065 13321:14089 14345:15113 15369:16137" s="64" customFormat="1" ht="31.5" x14ac:dyDescent="0.25">
      <c r="A58" s="88">
        <f>+SUBTOTAL(3,$B$4:B58)</f>
        <v>55</v>
      </c>
      <c r="B58" s="89" t="s">
        <v>168</v>
      </c>
      <c r="C58" s="75" t="s">
        <v>159</v>
      </c>
      <c r="D58" s="140"/>
      <c r="E58" s="180"/>
      <c r="F58" s="142"/>
      <c r="G58" s="144"/>
      <c r="H58" s="152"/>
      <c r="I58" s="71">
        <v>3</v>
      </c>
      <c r="J58" s="90" t="s">
        <v>1732</v>
      </c>
      <c r="K58" s="59"/>
      <c r="L58" s="59"/>
      <c r="M58" s="59"/>
      <c r="N58" s="59"/>
      <c r="JE58" s="59"/>
      <c r="TA58" s="59"/>
      <c r="ACW58" s="59"/>
      <c r="AMS58" s="59"/>
      <c r="AWO58" s="59"/>
      <c r="BGK58" s="59"/>
      <c r="BQG58" s="59"/>
      <c r="CAC58" s="59"/>
      <c r="CJY58" s="59"/>
      <c r="CTU58" s="59"/>
      <c r="DDQ58" s="59"/>
      <c r="DNM58" s="59"/>
      <c r="DXI58" s="59"/>
      <c r="EHE58" s="59"/>
      <c r="ERA58" s="59"/>
      <c r="FAW58" s="59"/>
      <c r="FKS58" s="59"/>
      <c r="FUO58" s="59"/>
      <c r="GEK58" s="59"/>
      <c r="GOG58" s="59"/>
      <c r="GYC58" s="59"/>
      <c r="HHY58" s="59"/>
      <c r="HRU58" s="59"/>
      <c r="IBQ58" s="59"/>
      <c r="ILM58" s="59"/>
      <c r="IVI58" s="59"/>
      <c r="JFE58" s="59"/>
      <c r="JPA58" s="59"/>
      <c r="JYW58" s="59"/>
      <c r="KIS58" s="59"/>
      <c r="KSO58" s="59"/>
      <c r="LCK58" s="59"/>
      <c r="LMG58" s="59"/>
      <c r="LWC58" s="59"/>
      <c r="MFY58" s="59"/>
      <c r="MPU58" s="59"/>
      <c r="MZQ58" s="59"/>
      <c r="NJM58" s="59"/>
      <c r="NTI58" s="59"/>
      <c r="ODE58" s="59"/>
      <c r="ONA58" s="59"/>
      <c r="OWW58" s="59"/>
      <c r="PGS58" s="59"/>
      <c r="PQO58" s="59"/>
      <c r="QAK58" s="59"/>
      <c r="QKG58" s="59"/>
      <c r="QUC58" s="59"/>
      <c r="RDY58" s="59"/>
      <c r="RNU58" s="59"/>
      <c r="RXQ58" s="59"/>
      <c r="SHM58" s="59"/>
      <c r="SRI58" s="59"/>
      <c r="TBE58" s="59"/>
      <c r="TLA58" s="59"/>
      <c r="TUW58" s="59"/>
      <c r="UES58" s="59"/>
      <c r="UOO58" s="59"/>
      <c r="UYK58" s="59"/>
      <c r="VIG58" s="59"/>
      <c r="VSC58" s="59"/>
      <c r="WBY58" s="59"/>
      <c r="WLU58" s="59"/>
      <c r="WVQ58" s="59"/>
    </row>
    <row r="59" spans="1:777 1033:1801 2057:2825 3081:3849 4105:4873 5129:5897 6153:6921 7177:7945 8201:8969 9225:9993 10249:11017 11273:12041 12297:13065 13321:14089 14345:15113 15369:16137" s="64" customFormat="1" ht="15.75" x14ac:dyDescent="0.25">
      <c r="A59" s="88">
        <f>+SUBTOTAL(3,$B$4:B59)</f>
        <v>56</v>
      </c>
      <c r="B59" s="89" t="s">
        <v>169</v>
      </c>
      <c r="C59" s="75" t="s">
        <v>10</v>
      </c>
      <c r="D59" s="75">
        <v>2</v>
      </c>
      <c r="E59" s="75" t="s">
        <v>170</v>
      </c>
      <c r="F59" s="142"/>
      <c r="G59" s="75" t="s">
        <v>171</v>
      </c>
      <c r="H59" s="75" t="s">
        <v>172</v>
      </c>
      <c r="I59" s="71">
        <v>3</v>
      </c>
      <c r="J59" s="90" t="s">
        <v>1039</v>
      </c>
      <c r="K59" s="59"/>
      <c r="L59" s="59"/>
      <c r="M59" s="59"/>
      <c r="N59" s="59"/>
      <c r="JE59" s="59"/>
      <c r="TA59" s="59"/>
      <c r="ACW59" s="59"/>
      <c r="AMS59" s="59"/>
      <c r="AWO59" s="59"/>
      <c r="BGK59" s="59"/>
      <c r="BQG59" s="59"/>
      <c r="CAC59" s="59"/>
      <c r="CJY59" s="59"/>
      <c r="CTU59" s="59"/>
      <c r="DDQ59" s="59"/>
      <c r="DNM59" s="59"/>
      <c r="DXI59" s="59"/>
      <c r="EHE59" s="59"/>
      <c r="ERA59" s="59"/>
      <c r="FAW59" s="59"/>
      <c r="FKS59" s="59"/>
      <c r="FUO59" s="59"/>
      <c r="GEK59" s="59"/>
      <c r="GOG59" s="59"/>
      <c r="GYC59" s="59"/>
      <c r="HHY59" s="59"/>
      <c r="HRU59" s="59"/>
      <c r="IBQ59" s="59"/>
      <c r="ILM59" s="59"/>
      <c r="IVI59" s="59"/>
      <c r="JFE59" s="59"/>
      <c r="JPA59" s="59"/>
      <c r="JYW59" s="59"/>
      <c r="KIS59" s="59"/>
      <c r="KSO59" s="59"/>
      <c r="LCK59" s="59"/>
      <c r="LMG59" s="59"/>
      <c r="LWC59" s="59"/>
      <c r="MFY59" s="59"/>
      <c r="MPU59" s="59"/>
      <c r="MZQ59" s="59"/>
      <c r="NJM59" s="59"/>
      <c r="NTI59" s="59"/>
      <c r="ODE59" s="59"/>
      <c r="ONA59" s="59"/>
      <c r="OWW59" s="59"/>
      <c r="PGS59" s="59"/>
      <c r="PQO59" s="59"/>
      <c r="QAK59" s="59"/>
      <c r="QKG59" s="59"/>
      <c r="QUC59" s="59"/>
      <c r="RDY59" s="59"/>
      <c r="RNU59" s="59"/>
      <c r="RXQ59" s="59"/>
      <c r="SHM59" s="59"/>
      <c r="SRI59" s="59"/>
      <c r="TBE59" s="59"/>
      <c r="TLA59" s="59"/>
      <c r="TUW59" s="59"/>
      <c r="UES59" s="59"/>
      <c r="UOO59" s="59"/>
      <c r="UYK59" s="59"/>
      <c r="VIG59" s="59"/>
      <c r="VSC59" s="59"/>
      <c r="WBY59" s="59"/>
      <c r="WLU59" s="59"/>
      <c r="WVQ59" s="59"/>
    </row>
    <row r="60" spans="1:777 1033:1801 2057:2825 3081:3849 4105:4873 5129:5897 6153:6921 7177:7945 8201:8969 9225:9993 10249:11017 11273:12041 12297:13065 13321:14089 14345:15113 15369:16137" s="64" customFormat="1" ht="15.75" x14ac:dyDescent="0.25">
      <c r="A60" s="88">
        <f>+SUBTOTAL(3,$B$4:B60)</f>
        <v>57</v>
      </c>
      <c r="B60" s="89" t="s">
        <v>173</v>
      </c>
      <c r="C60" s="75" t="s">
        <v>10</v>
      </c>
      <c r="D60" s="75">
        <v>2</v>
      </c>
      <c r="E60" s="75" t="s">
        <v>174</v>
      </c>
      <c r="F60" s="142"/>
      <c r="G60" s="75" t="s">
        <v>175</v>
      </c>
      <c r="H60" s="75" t="s">
        <v>176</v>
      </c>
      <c r="I60" s="71">
        <v>3</v>
      </c>
      <c r="J60" s="90" t="s">
        <v>1039</v>
      </c>
      <c r="K60" s="59"/>
      <c r="L60" s="59"/>
      <c r="M60" s="59"/>
      <c r="N60" s="59"/>
      <c r="JE60" s="59"/>
      <c r="TA60" s="59"/>
      <c r="ACW60" s="59"/>
      <c r="AMS60" s="59"/>
      <c r="AWO60" s="59"/>
      <c r="BGK60" s="59"/>
      <c r="BQG60" s="59"/>
      <c r="CAC60" s="59"/>
      <c r="CJY60" s="59"/>
      <c r="CTU60" s="59"/>
      <c r="DDQ60" s="59"/>
      <c r="DNM60" s="59"/>
      <c r="DXI60" s="59"/>
      <c r="EHE60" s="59"/>
      <c r="ERA60" s="59"/>
      <c r="FAW60" s="59"/>
      <c r="FKS60" s="59"/>
      <c r="FUO60" s="59"/>
      <c r="GEK60" s="59"/>
      <c r="GOG60" s="59"/>
      <c r="GYC60" s="59"/>
      <c r="HHY60" s="59"/>
      <c r="HRU60" s="59"/>
      <c r="IBQ60" s="59"/>
      <c r="ILM60" s="59"/>
      <c r="IVI60" s="59"/>
      <c r="JFE60" s="59"/>
      <c r="JPA60" s="59"/>
      <c r="JYW60" s="59"/>
      <c r="KIS60" s="59"/>
      <c r="KSO60" s="59"/>
      <c r="LCK60" s="59"/>
      <c r="LMG60" s="59"/>
      <c r="LWC60" s="59"/>
      <c r="MFY60" s="59"/>
      <c r="MPU60" s="59"/>
      <c r="MZQ60" s="59"/>
      <c r="NJM60" s="59"/>
      <c r="NTI60" s="59"/>
      <c r="ODE60" s="59"/>
      <c r="ONA60" s="59"/>
      <c r="OWW60" s="59"/>
      <c r="PGS60" s="59"/>
      <c r="PQO60" s="59"/>
      <c r="QAK60" s="59"/>
      <c r="QKG60" s="59"/>
      <c r="QUC60" s="59"/>
      <c r="RDY60" s="59"/>
      <c r="RNU60" s="59"/>
      <c r="RXQ60" s="59"/>
      <c r="SHM60" s="59"/>
      <c r="SRI60" s="59"/>
      <c r="TBE60" s="59"/>
      <c r="TLA60" s="59"/>
      <c r="TUW60" s="59"/>
      <c r="UES60" s="59"/>
      <c r="UOO60" s="59"/>
      <c r="UYK60" s="59"/>
      <c r="VIG60" s="59"/>
      <c r="VSC60" s="59"/>
      <c r="WBY60" s="59"/>
      <c r="WLU60" s="59"/>
      <c r="WVQ60" s="59"/>
    </row>
    <row r="61" spans="1:777 1033:1801 2057:2825 3081:3849 4105:4873 5129:5897 6153:6921 7177:7945 8201:8969 9225:9993 10249:11017 11273:12041 12297:13065 13321:14089 14345:15113 15369:16137" s="64" customFormat="1" ht="31.5" x14ac:dyDescent="0.25">
      <c r="A61" s="88">
        <f>+SUBTOTAL(3,$B$4:B61)</f>
        <v>58</v>
      </c>
      <c r="B61" s="89" t="s">
        <v>177</v>
      </c>
      <c r="C61" s="75" t="s">
        <v>159</v>
      </c>
      <c r="D61" s="75">
        <v>2</v>
      </c>
      <c r="E61" s="75" t="s">
        <v>178</v>
      </c>
      <c r="F61" s="142"/>
      <c r="G61" s="71" t="s">
        <v>179</v>
      </c>
      <c r="H61" s="90" t="s">
        <v>180</v>
      </c>
      <c r="I61" s="71">
        <v>3</v>
      </c>
      <c r="J61" s="90" t="s">
        <v>1138</v>
      </c>
      <c r="K61" s="59"/>
      <c r="L61" s="59"/>
      <c r="M61" s="59"/>
      <c r="N61" s="59"/>
      <c r="JE61" s="59"/>
      <c r="TA61" s="59"/>
      <c r="ACW61" s="59"/>
      <c r="AMS61" s="59"/>
      <c r="AWO61" s="59"/>
      <c r="BGK61" s="59"/>
      <c r="BQG61" s="59"/>
      <c r="CAC61" s="59"/>
      <c r="CJY61" s="59"/>
      <c r="CTU61" s="59"/>
      <c r="DDQ61" s="59"/>
      <c r="DNM61" s="59"/>
      <c r="DXI61" s="59"/>
      <c r="EHE61" s="59"/>
      <c r="ERA61" s="59"/>
      <c r="FAW61" s="59"/>
      <c r="FKS61" s="59"/>
      <c r="FUO61" s="59"/>
      <c r="GEK61" s="59"/>
      <c r="GOG61" s="59"/>
      <c r="GYC61" s="59"/>
      <c r="HHY61" s="59"/>
      <c r="HRU61" s="59"/>
      <c r="IBQ61" s="59"/>
      <c r="ILM61" s="59"/>
      <c r="IVI61" s="59"/>
      <c r="JFE61" s="59"/>
      <c r="JPA61" s="59"/>
      <c r="JYW61" s="59"/>
      <c r="KIS61" s="59"/>
      <c r="KSO61" s="59"/>
      <c r="LCK61" s="59"/>
      <c r="LMG61" s="59"/>
      <c r="LWC61" s="59"/>
      <c r="MFY61" s="59"/>
      <c r="MPU61" s="59"/>
      <c r="MZQ61" s="59"/>
      <c r="NJM61" s="59"/>
      <c r="NTI61" s="59"/>
      <c r="ODE61" s="59"/>
      <c r="ONA61" s="59"/>
      <c r="OWW61" s="59"/>
      <c r="PGS61" s="59"/>
      <c r="PQO61" s="59"/>
      <c r="QAK61" s="59"/>
      <c r="QKG61" s="59"/>
      <c r="QUC61" s="59"/>
      <c r="RDY61" s="59"/>
      <c r="RNU61" s="59"/>
      <c r="RXQ61" s="59"/>
      <c r="SHM61" s="59"/>
      <c r="SRI61" s="59"/>
      <c r="TBE61" s="59"/>
      <c r="TLA61" s="59"/>
      <c r="TUW61" s="59"/>
      <c r="UES61" s="59"/>
      <c r="UOO61" s="59"/>
      <c r="UYK61" s="59"/>
      <c r="VIG61" s="59"/>
      <c r="VSC61" s="59"/>
      <c r="WBY61" s="59"/>
      <c r="WLU61" s="59"/>
      <c r="WVQ61" s="59"/>
    </row>
    <row r="62" spans="1:777 1033:1801 2057:2825 3081:3849 4105:4873 5129:5897 6153:6921 7177:7945 8201:8969 9225:9993 10249:11017 11273:12041 12297:13065 13321:14089 14345:15113 15369:16137" s="64" customFormat="1" ht="15.75" x14ac:dyDescent="0.25">
      <c r="A62" s="88">
        <f>+SUBTOTAL(3,$B$4:B62)</f>
        <v>59</v>
      </c>
      <c r="B62" s="93" t="s">
        <v>181</v>
      </c>
      <c r="C62" s="75" t="s">
        <v>10</v>
      </c>
      <c r="D62" s="138">
        <v>2</v>
      </c>
      <c r="E62" s="144" t="s">
        <v>182</v>
      </c>
      <c r="F62" s="142"/>
      <c r="G62" s="141" t="s">
        <v>1805</v>
      </c>
      <c r="H62" s="158" t="s">
        <v>1806</v>
      </c>
      <c r="I62" s="71">
        <v>3</v>
      </c>
      <c r="J62" s="90" t="s">
        <v>36</v>
      </c>
      <c r="K62" s="59"/>
      <c r="L62" s="59"/>
      <c r="M62" s="59"/>
      <c r="N62" s="59"/>
      <c r="JE62" s="59"/>
      <c r="TA62" s="59"/>
      <c r="ACW62" s="59"/>
      <c r="AMS62" s="59"/>
      <c r="AWO62" s="59"/>
      <c r="BGK62" s="59"/>
      <c r="BQG62" s="59"/>
      <c r="CAC62" s="59"/>
      <c r="CJY62" s="59"/>
      <c r="CTU62" s="59"/>
      <c r="DDQ62" s="59"/>
      <c r="DNM62" s="59"/>
      <c r="DXI62" s="59"/>
      <c r="EHE62" s="59"/>
      <c r="ERA62" s="59"/>
      <c r="FAW62" s="59"/>
      <c r="FKS62" s="59"/>
      <c r="FUO62" s="59"/>
      <c r="GEK62" s="59"/>
      <c r="GOG62" s="59"/>
      <c r="GYC62" s="59"/>
      <c r="HHY62" s="59"/>
      <c r="HRU62" s="59"/>
      <c r="IBQ62" s="59"/>
      <c r="ILM62" s="59"/>
      <c r="IVI62" s="59"/>
      <c r="JFE62" s="59"/>
      <c r="JPA62" s="59"/>
      <c r="JYW62" s="59"/>
      <c r="KIS62" s="59"/>
      <c r="KSO62" s="59"/>
      <c r="LCK62" s="59"/>
      <c r="LMG62" s="59"/>
      <c r="LWC62" s="59"/>
      <c r="MFY62" s="59"/>
      <c r="MPU62" s="59"/>
      <c r="MZQ62" s="59"/>
      <c r="NJM62" s="59"/>
      <c r="NTI62" s="59"/>
      <c r="ODE62" s="59"/>
      <c r="ONA62" s="59"/>
      <c r="OWW62" s="59"/>
      <c r="PGS62" s="59"/>
      <c r="PQO62" s="59"/>
      <c r="QAK62" s="59"/>
      <c r="QKG62" s="59"/>
      <c r="QUC62" s="59"/>
      <c r="RDY62" s="59"/>
      <c r="RNU62" s="59"/>
      <c r="RXQ62" s="59"/>
      <c r="SHM62" s="59"/>
      <c r="SRI62" s="59"/>
      <c r="TBE62" s="59"/>
      <c r="TLA62" s="59"/>
      <c r="TUW62" s="59"/>
      <c r="UES62" s="59"/>
      <c r="UOO62" s="59"/>
      <c r="UYK62" s="59"/>
      <c r="VIG62" s="59"/>
      <c r="VSC62" s="59"/>
      <c r="WBY62" s="59"/>
      <c r="WLU62" s="59"/>
      <c r="WVQ62" s="59"/>
    </row>
    <row r="63" spans="1:777 1033:1801 2057:2825 3081:3849 4105:4873 5129:5897 6153:6921 7177:7945 8201:8969 9225:9993 10249:11017 11273:12041 12297:13065 13321:14089 14345:15113 15369:16137" s="64" customFormat="1" ht="15.75" x14ac:dyDescent="0.25">
      <c r="A63" s="88">
        <f>+SUBTOTAL(3,$B$4:B63)</f>
        <v>60</v>
      </c>
      <c r="B63" s="93" t="s">
        <v>183</v>
      </c>
      <c r="C63" s="75" t="s">
        <v>10</v>
      </c>
      <c r="D63" s="140"/>
      <c r="E63" s="144"/>
      <c r="F63" s="142"/>
      <c r="G63" s="143"/>
      <c r="H63" s="160"/>
      <c r="I63" s="71">
        <v>3</v>
      </c>
      <c r="J63" s="90" t="s">
        <v>36</v>
      </c>
      <c r="K63" s="59"/>
      <c r="L63" s="59"/>
      <c r="M63" s="59"/>
      <c r="N63" s="59"/>
      <c r="JE63" s="59"/>
      <c r="TA63" s="59"/>
      <c r="ACW63" s="59"/>
      <c r="AMS63" s="59"/>
      <c r="AWO63" s="59"/>
      <c r="BGK63" s="59"/>
      <c r="BQG63" s="59"/>
      <c r="CAC63" s="59"/>
      <c r="CJY63" s="59"/>
      <c r="CTU63" s="59"/>
      <c r="DDQ63" s="59"/>
      <c r="DNM63" s="59"/>
      <c r="DXI63" s="59"/>
      <c r="EHE63" s="59"/>
      <c r="ERA63" s="59"/>
      <c r="FAW63" s="59"/>
      <c r="FKS63" s="59"/>
      <c r="FUO63" s="59"/>
      <c r="GEK63" s="59"/>
      <c r="GOG63" s="59"/>
      <c r="GYC63" s="59"/>
      <c r="HHY63" s="59"/>
      <c r="HRU63" s="59"/>
      <c r="IBQ63" s="59"/>
      <c r="ILM63" s="59"/>
      <c r="IVI63" s="59"/>
      <c r="JFE63" s="59"/>
      <c r="JPA63" s="59"/>
      <c r="JYW63" s="59"/>
      <c r="KIS63" s="59"/>
      <c r="KSO63" s="59"/>
      <c r="LCK63" s="59"/>
      <c r="LMG63" s="59"/>
      <c r="LWC63" s="59"/>
      <c r="MFY63" s="59"/>
      <c r="MPU63" s="59"/>
      <c r="MZQ63" s="59"/>
      <c r="NJM63" s="59"/>
      <c r="NTI63" s="59"/>
      <c r="ODE63" s="59"/>
      <c r="ONA63" s="59"/>
      <c r="OWW63" s="59"/>
      <c r="PGS63" s="59"/>
      <c r="PQO63" s="59"/>
      <c r="QAK63" s="59"/>
      <c r="QKG63" s="59"/>
      <c r="QUC63" s="59"/>
      <c r="RDY63" s="59"/>
      <c r="RNU63" s="59"/>
      <c r="RXQ63" s="59"/>
      <c r="SHM63" s="59"/>
      <c r="SRI63" s="59"/>
      <c r="TBE63" s="59"/>
      <c r="TLA63" s="59"/>
      <c r="TUW63" s="59"/>
      <c r="UES63" s="59"/>
      <c r="UOO63" s="59"/>
      <c r="UYK63" s="59"/>
      <c r="VIG63" s="59"/>
      <c r="VSC63" s="59"/>
      <c r="WBY63" s="59"/>
      <c r="WLU63" s="59"/>
      <c r="WVQ63" s="59"/>
    </row>
    <row r="64" spans="1:777 1033:1801 2057:2825 3081:3849 4105:4873 5129:5897 6153:6921 7177:7945 8201:8969 9225:9993 10249:11017 11273:12041 12297:13065 13321:14089 14345:15113 15369:16137" s="64" customFormat="1" ht="31.5" x14ac:dyDescent="0.25">
      <c r="A64" s="88">
        <f>+SUBTOTAL(3,$B$4:B64)</f>
        <v>61</v>
      </c>
      <c r="B64" s="89" t="s">
        <v>184</v>
      </c>
      <c r="C64" s="75" t="s">
        <v>10</v>
      </c>
      <c r="D64" s="75">
        <v>2</v>
      </c>
      <c r="E64" s="75" t="s">
        <v>185</v>
      </c>
      <c r="F64" s="143"/>
      <c r="G64" s="75" t="s">
        <v>186</v>
      </c>
      <c r="H64" s="101" t="s">
        <v>187</v>
      </c>
      <c r="I64" s="71">
        <v>3</v>
      </c>
      <c r="J64" s="90" t="s">
        <v>1039</v>
      </c>
      <c r="K64" s="59"/>
      <c r="L64" s="59"/>
      <c r="M64" s="59"/>
      <c r="N64" s="59"/>
      <c r="JE64" s="59"/>
      <c r="TA64" s="59"/>
      <c r="ACW64" s="59"/>
      <c r="AMS64" s="59"/>
      <c r="AWO64" s="59"/>
      <c r="BGK64" s="59"/>
      <c r="BQG64" s="59"/>
      <c r="CAC64" s="59"/>
      <c r="CJY64" s="59"/>
      <c r="CTU64" s="59"/>
      <c r="DDQ64" s="59"/>
      <c r="DNM64" s="59"/>
      <c r="DXI64" s="59"/>
      <c r="EHE64" s="59"/>
      <c r="ERA64" s="59"/>
      <c r="FAW64" s="59"/>
      <c r="FKS64" s="59"/>
      <c r="FUO64" s="59"/>
      <c r="GEK64" s="59"/>
      <c r="GOG64" s="59"/>
      <c r="GYC64" s="59"/>
      <c r="HHY64" s="59"/>
      <c r="HRU64" s="59"/>
      <c r="IBQ64" s="59"/>
      <c r="ILM64" s="59"/>
      <c r="IVI64" s="59"/>
      <c r="JFE64" s="59"/>
      <c r="JPA64" s="59"/>
      <c r="JYW64" s="59"/>
      <c r="KIS64" s="59"/>
      <c r="KSO64" s="59"/>
      <c r="LCK64" s="59"/>
      <c r="LMG64" s="59"/>
      <c r="LWC64" s="59"/>
      <c r="MFY64" s="59"/>
      <c r="MPU64" s="59"/>
      <c r="MZQ64" s="59"/>
      <c r="NJM64" s="59"/>
      <c r="NTI64" s="59"/>
      <c r="ODE64" s="59"/>
      <c r="ONA64" s="59"/>
      <c r="OWW64" s="59"/>
      <c r="PGS64" s="59"/>
      <c r="PQO64" s="59"/>
      <c r="QAK64" s="59"/>
      <c r="QKG64" s="59"/>
      <c r="QUC64" s="59"/>
      <c r="RDY64" s="59"/>
      <c r="RNU64" s="59"/>
      <c r="RXQ64" s="59"/>
      <c r="SHM64" s="59"/>
      <c r="SRI64" s="59"/>
      <c r="TBE64" s="59"/>
      <c r="TLA64" s="59"/>
      <c r="TUW64" s="59"/>
      <c r="UES64" s="59"/>
      <c r="UOO64" s="59"/>
      <c r="UYK64" s="59"/>
      <c r="VIG64" s="59"/>
      <c r="VSC64" s="59"/>
      <c r="WBY64" s="59"/>
      <c r="WLU64" s="59"/>
      <c r="WVQ64" s="59"/>
    </row>
    <row r="65" spans="1:777 1033:1801 2057:2825 3081:3849 4105:4873 5129:5897 6153:6921 7177:7945 8201:8969 9225:9993 10249:11017 11273:12041 12297:13065 13321:14089 14345:15113 15369:16137" s="64" customFormat="1" ht="15.75" x14ac:dyDescent="0.25">
      <c r="A65" s="88">
        <f>+SUBTOTAL(3,$B$4:B65)</f>
        <v>62</v>
      </c>
      <c r="B65" s="99" t="s">
        <v>1777</v>
      </c>
      <c r="C65" s="75" t="s">
        <v>10</v>
      </c>
      <c r="D65" s="138">
        <v>1</v>
      </c>
      <c r="E65" s="138" t="s">
        <v>1779</v>
      </c>
      <c r="F65" s="142" t="s">
        <v>1862</v>
      </c>
      <c r="G65" s="141" t="s">
        <v>1803</v>
      </c>
      <c r="H65" s="158" t="s">
        <v>1804</v>
      </c>
      <c r="I65" s="71">
        <v>3</v>
      </c>
      <c r="J65" s="90" t="s">
        <v>1732</v>
      </c>
      <c r="K65" s="59"/>
      <c r="L65" s="59"/>
      <c r="M65" s="59"/>
      <c r="N65" s="59"/>
      <c r="JE65" s="59"/>
      <c r="TA65" s="59"/>
      <c r="ACW65" s="59"/>
      <c r="AMS65" s="59"/>
      <c r="AWO65" s="59"/>
      <c r="BGK65" s="59"/>
      <c r="BQG65" s="59"/>
      <c r="CAC65" s="59"/>
      <c r="CJY65" s="59"/>
      <c r="CTU65" s="59"/>
      <c r="DDQ65" s="59"/>
      <c r="DNM65" s="59"/>
      <c r="DXI65" s="59"/>
      <c r="EHE65" s="59"/>
      <c r="ERA65" s="59"/>
      <c r="FAW65" s="59"/>
      <c r="FKS65" s="59"/>
      <c r="FUO65" s="59"/>
      <c r="GEK65" s="59"/>
      <c r="GOG65" s="59"/>
      <c r="GYC65" s="59"/>
      <c r="HHY65" s="59"/>
      <c r="HRU65" s="59"/>
      <c r="IBQ65" s="59"/>
      <c r="ILM65" s="59"/>
      <c r="IVI65" s="59"/>
      <c r="JFE65" s="59"/>
      <c r="JPA65" s="59"/>
      <c r="JYW65" s="59"/>
      <c r="KIS65" s="59"/>
      <c r="KSO65" s="59"/>
      <c r="LCK65" s="59"/>
      <c r="LMG65" s="59"/>
      <c r="LWC65" s="59"/>
      <c r="MFY65" s="59"/>
      <c r="MPU65" s="59"/>
      <c r="MZQ65" s="59"/>
      <c r="NJM65" s="59"/>
      <c r="NTI65" s="59"/>
      <c r="ODE65" s="59"/>
      <c r="ONA65" s="59"/>
      <c r="OWW65" s="59"/>
      <c r="PGS65" s="59"/>
      <c r="PQO65" s="59"/>
      <c r="QAK65" s="59"/>
      <c r="QKG65" s="59"/>
      <c r="QUC65" s="59"/>
      <c r="RDY65" s="59"/>
      <c r="RNU65" s="59"/>
      <c r="RXQ65" s="59"/>
      <c r="SHM65" s="59"/>
      <c r="SRI65" s="59"/>
      <c r="TBE65" s="59"/>
      <c r="TLA65" s="59"/>
      <c r="TUW65" s="59"/>
      <c r="UES65" s="59"/>
      <c r="UOO65" s="59"/>
      <c r="UYK65" s="59"/>
      <c r="VIG65" s="59"/>
      <c r="VSC65" s="59"/>
      <c r="WBY65" s="59"/>
      <c r="WLU65" s="59"/>
      <c r="WVQ65" s="59"/>
    </row>
    <row r="66" spans="1:777 1033:1801 2057:2825 3081:3849 4105:4873 5129:5897 6153:6921 7177:7945 8201:8969 9225:9993 10249:11017 11273:12041 12297:13065 13321:14089 14345:15113 15369:16137" s="64" customFormat="1" ht="15.75" x14ac:dyDescent="0.25">
      <c r="A66" s="88">
        <f>+SUBTOTAL(3,$B$4:B66)</f>
        <v>63</v>
      </c>
      <c r="B66" s="99" t="s">
        <v>1778</v>
      </c>
      <c r="C66" s="75" t="s">
        <v>10</v>
      </c>
      <c r="D66" s="140"/>
      <c r="E66" s="140"/>
      <c r="F66" s="142"/>
      <c r="G66" s="143"/>
      <c r="H66" s="160"/>
      <c r="I66" s="71">
        <v>3</v>
      </c>
      <c r="J66" s="90" t="s">
        <v>1732</v>
      </c>
      <c r="K66" s="59"/>
      <c r="L66" s="59"/>
      <c r="M66" s="59"/>
      <c r="N66" s="59"/>
      <c r="JE66" s="59"/>
      <c r="TA66" s="59"/>
      <c r="ACW66" s="59"/>
      <c r="AMS66" s="59"/>
      <c r="AWO66" s="59"/>
      <c r="BGK66" s="59"/>
      <c r="BQG66" s="59"/>
      <c r="CAC66" s="59"/>
      <c r="CJY66" s="59"/>
      <c r="CTU66" s="59"/>
      <c r="DDQ66" s="59"/>
      <c r="DNM66" s="59"/>
      <c r="DXI66" s="59"/>
      <c r="EHE66" s="59"/>
      <c r="ERA66" s="59"/>
      <c r="FAW66" s="59"/>
      <c r="FKS66" s="59"/>
      <c r="FUO66" s="59"/>
      <c r="GEK66" s="59"/>
      <c r="GOG66" s="59"/>
      <c r="GYC66" s="59"/>
      <c r="HHY66" s="59"/>
      <c r="HRU66" s="59"/>
      <c r="IBQ66" s="59"/>
      <c r="ILM66" s="59"/>
      <c r="IVI66" s="59"/>
      <c r="JFE66" s="59"/>
      <c r="JPA66" s="59"/>
      <c r="JYW66" s="59"/>
      <c r="KIS66" s="59"/>
      <c r="KSO66" s="59"/>
      <c r="LCK66" s="59"/>
      <c r="LMG66" s="59"/>
      <c r="LWC66" s="59"/>
      <c r="MFY66" s="59"/>
      <c r="MPU66" s="59"/>
      <c r="MZQ66" s="59"/>
      <c r="NJM66" s="59"/>
      <c r="NTI66" s="59"/>
      <c r="ODE66" s="59"/>
      <c r="ONA66" s="59"/>
      <c r="OWW66" s="59"/>
      <c r="PGS66" s="59"/>
      <c r="PQO66" s="59"/>
      <c r="QAK66" s="59"/>
      <c r="QKG66" s="59"/>
      <c r="QUC66" s="59"/>
      <c r="RDY66" s="59"/>
      <c r="RNU66" s="59"/>
      <c r="RXQ66" s="59"/>
      <c r="SHM66" s="59"/>
      <c r="SRI66" s="59"/>
      <c r="TBE66" s="59"/>
      <c r="TLA66" s="59"/>
      <c r="TUW66" s="59"/>
      <c r="UES66" s="59"/>
      <c r="UOO66" s="59"/>
      <c r="UYK66" s="59"/>
      <c r="VIG66" s="59"/>
      <c r="VSC66" s="59"/>
      <c r="WBY66" s="59"/>
      <c r="WLU66" s="59"/>
      <c r="WVQ66" s="59"/>
    </row>
    <row r="67" spans="1:777 1033:1801 2057:2825 3081:3849 4105:4873 5129:5897 6153:6921 7177:7945 8201:8969 9225:9993 10249:11017 11273:12041 12297:13065 13321:14089 14345:15113 15369:16137" s="64" customFormat="1" ht="31.5" x14ac:dyDescent="0.25">
      <c r="A67" s="88">
        <f>+SUBTOTAL(3,$B$4:B67)</f>
        <v>64</v>
      </c>
      <c r="B67" s="89" t="s">
        <v>207</v>
      </c>
      <c r="C67" s="75" t="s">
        <v>10</v>
      </c>
      <c r="D67" s="75">
        <v>1</v>
      </c>
      <c r="E67" s="75" t="s">
        <v>208</v>
      </c>
      <c r="F67" s="143"/>
      <c r="G67" s="71" t="s">
        <v>209</v>
      </c>
      <c r="H67" s="90" t="s">
        <v>210</v>
      </c>
      <c r="I67" s="71">
        <v>3</v>
      </c>
      <c r="J67" s="90" t="s">
        <v>1138</v>
      </c>
      <c r="K67" s="59"/>
      <c r="L67" s="59"/>
      <c r="M67" s="59"/>
      <c r="N67" s="59"/>
      <c r="JE67" s="59"/>
      <c r="TA67" s="59"/>
      <c r="ACW67" s="59"/>
      <c r="AMS67" s="59"/>
      <c r="AWO67" s="59"/>
      <c r="BGK67" s="59"/>
      <c r="BQG67" s="59"/>
      <c r="CAC67" s="59"/>
      <c r="CJY67" s="59"/>
      <c r="CTU67" s="59"/>
      <c r="DDQ67" s="59"/>
      <c r="DNM67" s="59"/>
      <c r="DXI67" s="59"/>
      <c r="EHE67" s="59"/>
      <c r="ERA67" s="59"/>
      <c r="FAW67" s="59"/>
      <c r="FKS67" s="59"/>
      <c r="FUO67" s="59"/>
      <c r="GEK67" s="59"/>
      <c r="GOG67" s="59"/>
      <c r="GYC67" s="59"/>
      <c r="HHY67" s="59"/>
      <c r="HRU67" s="59"/>
      <c r="IBQ67" s="59"/>
      <c r="ILM67" s="59"/>
      <c r="IVI67" s="59"/>
      <c r="JFE67" s="59"/>
      <c r="JPA67" s="59"/>
      <c r="JYW67" s="59"/>
      <c r="KIS67" s="59"/>
      <c r="KSO67" s="59"/>
      <c r="LCK67" s="59"/>
      <c r="LMG67" s="59"/>
      <c r="LWC67" s="59"/>
      <c r="MFY67" s="59"/>
      <c r="MPU67" s="59"/>
      <c r="MZQ67" s="59"/>
      <c r="NJM67" s="59"/>
      <c r="NTI67" s="59"/>
      <c r="ODE67" s="59"/>
      <c r="ONA67" s="59"/>
      <c r="OWW67" s="59"/>
      <c r="PGS67" s="59"/>
      <c r="PQO67" s="59"/>
      <c r="QAK67" s="59"/>
      <c r="QKG67" s="59"/>
      <c r="QUC67" s="59"/>
      <c r="RDY67" s="59"/>
      <c r="RNU67" s="59"/>
      <c r="RXQ67" s="59"/>
      <c r="SHM67" s="59"/>
      <c r="SRI67" s="59"/>
      <c r="TBE67" s="59"/>
      <c r="TLA67" s="59"/>
      <c r="TUW67" s="59"/>
      <c r="UES67" s="59"/>
      <c r="UOO67" s="59"/>
      <c r="UYK67" s="59"/>
      <c r="VIG67" s="59"/>
      <c r="VSC67" s="59"/>
      <c r="WBY67" s="59"/>
      <c r="WLU67" s="59"/>
      <c r="WVQ67" s="59"/>
    </row>
    <row r="68" spans="1:777 1033:1801 2057:2825 3081:3849 4105:4873 5129:5897 6153:6921 7177:7945 8201:8969 9225:9993 10249:11017 11273:12041 12297:13065 13321:14089 14345:15113 15369:16137" s="64" customFormat="1" ht="31.5" x14ac:dyDescent="0.25">
      <c r="A68" s="88">
        <f>+SUBTOTAL(3,$B$4:B68)</f>
        <v>65</v>
      </c>
      <c r="B68" s="89" t="s">
        <v>211</v>
      </c>
      <c r="C68" s="75" t="s">
        <v>10</v>
      </c>
      <c r="D68" s="75">
        <v>3</v>
      </c>
      <c r="E68" s="102" t="s">
        <v>212</v>
      </c>
      <c r="F68" s="141" t="s">
        <v>1863</v>
      </c>
      <c r="G68" s="71" t="s">
        <v>213</v>
      </c>
      <c r="H68" s="90" t="s">
        <v>214</v>
      </c>
      <c r="I68" s="71">
        <v>3</v>
      </c>
      <c r="J68" s="90" t="s">
        <v>1032</v>
      </c>
      <c r="K68" s="59"/>
      <c r="L68" s="59"/>
      <c r="M68" s="59"/>
      <c r="N68" s="59"/>
      <c r="JE68" s="59"/>
      <c r="TA68" s="59"/>
      <c r="ACW68" s="59"/>
      <c r="AMS68" s="59"/>
      <c r="AWO68" s="59"/>
      <c r="BGK68" s="59"/>
      <c r="BQG68" s="59"/>
      <c r="CAC68" s="59"/>
      <c r="CJY68" s="59"/>
      <c r="CTU68" s="59"/>
      <c r="DDQ68" s="59"/>
      <c r="DNM68" s="59"/>
      <c r="DXI68" s="59"/>
      <c r="EHE68" s="59"/>
      <c r="ERA68" s="59"/>
      <c r="FAW68" s="59"/>
      <c r="FKS68" s="59"/>
      <c r="FUO68" s="59"/>
      <c r="GEK68" s="59"/>
      <c r="GOG68" s="59"/>
      <c r="GYC68" s="59"/>
      <c r="HHY68" s="59"/>
      <c r="HRU68" s="59"/>
      <c r="IBQ68" s="59"/>
      <c r="ILM68" s="59"/>
      <c r="IVI68" s="59"/>
      <c r="JFE68" s="59"/>
      <c r="JPA68" s="59"/>
      <c r="JYW68" s="59"/>
      <c r="KIS68" s="59"/>
      <c r="KSO68" s="59"/>
      <c r="LCK68" s="59"/>
      <c r="LMG68" s="59"/>
      <c r="LWC68" s="59"/>
      <c r="MFY68" s="59"/>
      <c r="MPU68" s="59"/>
      <c r="MZQ68" s="59"/>
      <c r="NJM68" s="59"/>
      <c r="NTI68" s="59"/>
      <c r="ODE68" s="59"/>
      <c r="ONA68" s="59"/>
      <c r="OWW68" s="59"/>
      <c r="PGS68" s="59"/>
      <c r="PQO68" s="59"/>
      <c r="QAK68" s="59"/>
      <c r="QKG68" s="59"/>
      <c r="QUC68" s="59"/>
      <c r="RDY68" s="59"/>
      <c r="RNU68" s="59"/>
      <c r="RXQ68" s="59"/>
      <c r="SHM68" s="59"/>
      <c r="SRI68" s="59"/>
      <c r="TBE68" s="59"/>
      <c r="TLA68" s="59"/>
      <c r="TUW68" s="59"/>
      <c r="UES68" s="59"/>
      <c r="UOO68" s="59"/>
      <c r="UYK68" s="59"/>
      <c r="VIG68" s="59"/>
      <c r="VSC68" s="59"/>
      <c r="WBY68" s="59"/>
      <c r="WLU68" s="59"/>
      <c r="WVQ68" s="59"/>
    </row>
    <row r="69" spans="1:777 1033:1801 2057:2825 3081:3849 4105:4873 5129:5897 6153:6921 7177:7945 8201:8969 9225:9993 10249:11017 11273:12041 12297:13065 13321:14089 14345:15113 15369:16137" s="64" customFormat="1" ht="15.75" x14ac:dyDescent="0.25">
      <c r="A69" s="88">
        <f>+SUBTOTAL(3,$B$4:B69)</f>
        <v>66</v>
      </c>
      <c r="B69" s="89" t="s">
        <v>215</v>
      </c>
      <c r="C69" s="75" t="s">
        <v>10</v>
      </c>
      <c r="D69" s="75">
        <v>4</v>
      </c>
      <c r="E69" s="75" t="s">
        <v>216</v>
      </c>
      <c r="F69" s="142"/>
      <c r="G69" s="75" t="s">
        <v>217</v>
      </c>
      <c r="H69" s="94" t="s">
        <v>218</v>
      </c>
      <c r="I69" s="71">
        <v>3</v>
      </c>
      <c r="J69" s="90" t="s">
        <v>1195</v>
      </c>
      <c r="K69" s="59"/>
      <c r="L69" s="59"/>
      <c r="M69" s="59"/>
      <c r="N69" s="59"/>
      <c r="JE69" s="59"/>
      <c r="TA69" s="59"/>
      <c r="ACW69" s="59"/>
      <c r="AMS69" s="59"/>
      <c r="AWO69" s="59"/>
      <c r="BGK69" s="59"/>
      <c r="BQG69" s="59"/>
      <c r="CAC69" s="59"/>
      <c r="CJY69" s="59"/>
      <c r="CTU69" s="59"/>
      <c r="DDQ69" s="59"/>
      <c r="DNM69" s="59"/>
      <c r="DXI69" s="59"/>
      <c r="EHE69" s="59"/>
      <c r="ERA69" s="59"/>
      <c r="FAW69" s="59"/>
      <c r="FKS69" s="59"/>
      <c r="FUO69" s="59"/>
      <c r="GEK69" s="59"/>
      <c r="GOG69" s="59"/>
      <c r="GYC69" s="59"/>
      <c r="HHY69" s="59"/>
      <c r="HRU69" s="59"/>
      <c r="IBQ69" s="59"/>
      <c r="ILM69" s="59"/>
      <c r="IVI69" s="59"/>
      <c r="JFE69" s="59"/>
      <c r="JPA69" s="59"/>
      <c r="JYW69" s="59"/>
      <c r="KIS69" s="59"/>
      <c r="KSO69" s="59"/>
      <c r="LCK69" s="59"/>
      <c r="LMG69" s="59"/>
      <c r="LWC69" s="59"/>
      <c r="MFY69" s="59"/>
      <c r="MPU69" s="59"/>
      <c r="MZQ69" s="59"/>
      <c r="NJM69" s="59"/>
      <c r="NTI69" s="59"/>
      <c r="ODE69" s="59"/>
      <c r="ONA69" s="59"/>
      <c r="OWW69" s="59"/>
      <c r="PGS69" s="59"/>
      <c r="PQO69" s="59"/>
      <c r="QAK69" s="59"/>
      <c r="QKG69" s="59"/>
      <c r="QUC69" s="59"/>
      <c r="RDY69" s="59"/>
      <c r="RNU69" s="59"/>
      <c r="RXQ69" s="59"/>
      <c r="SHM69" s="59"/>
      <c r="SRI69" s="59"/>
      <c r="TBE69" s="59"/>
      <c r="TLA69" s="59"/>
      <c r="TUW69" s="59"/>
      <c r="UES69" s="59"/>
      <c r="UOO69" s="59"/>
      <c r="UYK69" s="59"/>
      <c r="VIG69" s="59"/>
      <c r="VSC69" s="59"/>
      <c r="WBY69" s="59"/>
      <c r="WLU69" s="59"/>
      <c r="WVQ69" s="59"/>
    </row>
    <row r="70" spans="1:777 1033:1801 2057:2825 3081:3849 4105:4873 5129:5897 6153:6921 7177:7945 8201:8969 9225:9993 10249:11017 11273:12041 12297:13065 13321:14089 14345:15113 15369:16137" s="64" customFormat="1" ht="31.5" x14ac:dyDescent="0.25">
      <c r="A70" s="88">
        <f>+SUBTOTAL(3,$B$4:B70)</f>
        <v>67</v>
      </c>
      <c r="B70" s="89" t="s">
        <v>219</v>
      </c>
      <c r="C70" s="75" t="s">
        <v>10</v>
      </c>
      <c r="D70" s="138">
        <v>1</v>
      </c>
      <c r="E70" s="180" t="s">
        <v>220</v>
      </c>
      <c r="F70" s="142"/>
      <c r="G70" s="180" t="s">
        <v>221</v>
      </c>
      <c r="H70" s="181" t="s">
        <v>222</v>
      </c>
      <c r="I70" s="71">
        <v>3</v>
      </c>
      <c r="J70" s="90" t="s">
        <v>1195</v>
      </c>
      <c r="K70" s="59"/>
      <c r="L70" s="59"/>
      <c r="M70" s="59"/>
      <c r="N70" s="59"/>
      <c r="JE70" s="59"/>
      <c r="TA70" s="59"/>
      <c r="ACW70" s="59"/>
      <c r="AMS70" s="59"/>
      <c r="AWO70" s="59"/>
      <c r="BGK70" s="59"/>
      <c r="BQG70" s="59"/>
      <c r="CAC70" s="59"/>
      <c r="CJY70" s="59"/>
      <c r="CTU70" s="59"/>
      <c r="DDQ70" s="59"/>
      <c r="DNM70" s="59"/>
      <c r="DXI70" s="59"/>
      <c r="EHE70" s="59"/>
      <c r="ERA70" s="59"/>
      <c r="FAW70" s="59"/>
      <c r="FKS70" s="59"/>
      <c r="FUO70" s="59"/>
      <c r="GEK70" s="59"/>
      <c r="GOG70" s="59"/>
      <c r="GYC70" s="59"/>
      <c r="HHY70" s="59"/>
      <c r="HRU70" s="59"/>
      <c r="IBQ70" s="59"/>
      <c r="ILM70" s="59"/>
      <c r="IVI70" s="59"/>
      <c r="JFE70" s="59"/>
      <c r="JPA70" s="59"/>
      <c r="JYW70" s="59"/>
      <c r="KIS70" s="59"/>
      <c r="KSO70" s="59"/>
      <c r="LCK70" s="59"/>
      <c r="LMG70" s="59"/>
      <c r="LWC70" s="59"/>
      <c r="MFY70" s="59"/>
      <c r="MPU70" s="59"/>
      <c r="MZQ70" s="59"/>
      <c r="NJM70" s="59"/>
      <c r="NTI70" s="59"/>
      <c r="ODE70" s="59"/>
      <c r="ONA70" s="59"/>
      <c r="OWW70" s="59"/>
      <c r="PGS70" s="59"/>
      <c r="PQO70" s="59"/>
      <c r="QAK70" s="59"/>
      <c r="QKG70" s="59"/>
      <c r="QUC70" s="59"/>
      <c r="RDY70" s="59"/>
      <c r="RNU70" s="59"/>
      <c r="RXQ70" s="59"/>
      <c r="SHM70" s="59"/>
      <c r="SRI70" s="59"/>
      <c r="TBE70" s="59"/>
      <c r="TLA70" s="59"/>
      <c r="TUW70" s="59"/>
      <c r="UES70" s="59"/>
      <c r="UOO70" s="59"/>
      <c r="UYK70" s="59"/>
      <c r="VIG70" s="59"/>
      <c r="VSC70" s="59"/>
      <c r="WBY70" s="59"/>
      <c r="WLU70" s="59"/>
      <c r="WVQ70" s="59"/>
    </row>
    <row r="71" spans="1:777 1033:1801 2057:2825 3081:3849 4105:4873 5129:5897 6153:6921 7177:7945 8201:8969 9225:9993 10249:11017 11273:12041 12297:13065 13321:14089 14345:15113 15369:16137" s="64" customFormat="1" ht="31.5" x14ac:dyDescent="0.25">
      <c r="A71" s="88">
        <f>+SUBTOTAL(3,$B$4:B71)</f>
        <v>68</v>
      </c>
      <c r="B71" s="89" t="s">
        <v>223</v>
      </c>
      <c r="C71" s="75" t="s">
        <v>10</v>
      </c>
      <c r="D71" s="140"/>
      <c r="E71" s="180"/>
      <c r="F71" s="143"/>
      <c r="G71" s="180"/>
      <c r="H71" s="181"/>
      <c r="I71" s="71">
        <v>3</v>
      </c>
      <c r="J71" s="90" t="s">
        <v>1195</v>
      </c>
      <c r="K71" s="59"/>
      <c r="L71" s="59"/>
      <c r="M71" s="59"/>
      <c r="N71" s="59"/>
      <c r="JE71" s="59"/>
      <c r="TA71" s="59"/>
      <c r="ACW71" s="59"/>
      <c r="AMS71" s="59"/>
      <c r="AWO71" s="59"/>
      <c r="BGK71" s="59"/>
      <c r="BQG71" s="59"/>
      <c r="CAC71" s="59"/>
      <c r="CJY71" s="59"/>
      <c r="CTU71" s="59"/>
      <c r="DDQ71" s="59"/>
      <c r="DNM71" s="59"/>
      <c r="DXI71" s="59"/>
      <c r="EHE71" s="59"/>
      <c r="ERA71" s="59"/>
      <c r="FAW71" s="59"/>
      <c r="FKS71" s="59"/>
      <c r="FUO71" s="59"/>
      <c r="GEK71" s="59"/>
      <c r="GOG71" s="59"/>
      <c r="GYC71" s="59"/>
      <c r="HHY71" s="59"/>
      <c r="HRU71" s="59"/>
      <c r="IBQ71" s="59"/>
      <c r="ILM71" s="59"/>
      <c r="IVI71" s="59"/>
      <c r="JFE71" s="59"/>
      <c r="JPA71" s="59"/>
      <c r="JYW71" s="59"/>
      <c r="KIS71" s="59"/>
      <c r="KSO71" s="59"/>
      <c r="LCK71" s="59"/>
      <c r="LMG71" s="59"/>
      <c r="LWC71" s="59"/>
      <c r="MFY71" s="59"/>
      <c r="MPU71" s="59"/>
      <c r="MZQ71" s="59"/>
      <c r="NJM71" s="59"/>
      <c r="NTI71" s="59"/>
      <c r="ODE71" s="59"/>
      <c r="ONA71" s="59"/>
      <c r="OWW71" s="59"/>
      <c r="PGS71" s="59"/>
      <c r="PQO71" s="59"/>
      <c r="QAK71" s="59"/>
      <c r="QKG71" s="59"/>
      <c r="QUC71" s="59"/>
      <c r="RDY71" s="59"/>
      <c r="RNU71" s="59"/>
      <c r="RXQ71" s="59"/>
      <c r="SHM71" s="59"/>
      <c r="SRI71" s="59"/>
      <c r="TBE71" s="59"/>
      <c r="TLA71" s="59"/>
      <c r="TUW71" s="59"/>
      <c r="UES71" s="59"/>
      <c r="UOO71" s="59"/>
      <c r="UYK71" s="59"/>
      <c r="VIG71" s="59"/>
      <c r="VSC71" s="59"/>
      <c r="WBY71" s="59"/>
      <c r="WLU71" s="59"/>
      <c r="WVQ71" s="59"/>
    </row>
    <row r="72" spans="1:777 1033:1801 2057:2825 3081:3849 4105:4873 5129:5897 6153:6921 7177:7945 8201:8969 9225:9993 10249:11017 11273:12041 12297:13065 13321:14089 14345:15113 15369:16137" s="64" customFormat="1" ht="31.5" x14ac:dyDescent="0.25">
      <c r="A72" s="88">
        <f>+SUBTOTAL(3,$B$4:B72)</f>
        <v>69</v>
      </c>
      <c r="B72" s="89" t="s">
        <v>224</v>
      </c>
      <c r="C72" s="75" t="s">
        <v>10</v>
      </c>
      <c r="D72" s="75">
        <v>2</v>
      </c>
      <c r="E72" s="75" t="s">
        <v>225</v>
      </c>
      <c r="F72" s="141" t="s">
        <v>1864</v>
      </c>
      <c r="G72" s="71" t="s">
        <v>226</v>
      </c>
      <c r="H72" s="90" t="s">
        <v>227</v>
      </c>
      <c r="I72" s="71">
        <v>3</v>
      </c>
      <c r="J72" s="90" t="s">
        <v>370</v>
      </c>
      <c r="K72" s="59"/>
      <c r="L72" s="59"/>
      <c r="M72" s="59"/>
      <c r="N72" s="59"/>
      <c r="JE72" s="59"/>
      <c r="TA72" s="59"/>
      <c r="ACW72" s="59"/>
      <c r="AMS72" s="59"/>
      <c r="AWO72" s="59"/>
      <c r="BGK72" s="59"/>
      <c r="BQG72" s="59"/>
      <c r="CAC72" s="59"/>
      <c r="CJY72" s="59"/>
      <c r="CTU72" s="59"/>
      <c r="DDQ72" s="59"/>
      <c r="DNM72" s="59"/>
      <c r="DXI72" s="59"/>
      <c r="EHE72" s="59"/>
      <c r="ERA72" s="59"/>
      <c r="FAW72" s="59"/>
      <c r="FKS72" s="59"/>
      <c r="FUO72" s="59"/>
      <c r="GEK72" s="59"/>
      <c r="GOG72" s="59"/>
      <c r="GYC72" s="59"/>
      <c r="HHY72" s="59"/>
      <c r="HRU72" s="59"/>
      <c r="IBQ72" s="59"/>
      <c r="ILM72" s="59"/>
      <c r="IVI72" s="59"/>
      <c r="JFE72" s="59"/>
      <c r="JPA72" s="59"/>
      <c r="JYW72" s="59"/>
      <c r="KIS72" s="59"/>
      <c r="KSO72" s="59"/>
      <c r="LCK72" s="59"/>
      <c r="LMG72" s="59"/>
      <c r="LWC72" s="59"/>
      <c r="MFY72" s="59"/>
      <c r="MPU72" s="59"/>
      <c r="MZQ72" s="59"/>
      <c r="NJM72" s="59"/>
      <c r="NTI72" s="59"/>
      <c r="ODE72" s="59"/>
      <c r="ONA72" s="59"/>
      <c r="OWW72" s="59"/>
      <c r="PGS72" s="59"/>
      <c r="PQO72" s="59"/>
      <c r="QAK72" s="59"/>
      <c r="QKG72" s="59"/>
      <c r="QUC72" s="59"/>
      <c r="RDY72" s="59"/>
      <c r="RNU72" s="59"/>
      <c r="RXQ72" s="59"/>
      <c r="SHM72" s="59"/>
      <c r="SRI72" s="59"/>
      <c r="TBE72" s="59"/>
      <c r="TLA72" s="59"/>
      <c r="TUW72" s="59"/>
      <c r="UES72" s="59"/>
      <c r="UOO72" s="59"/>
      <c r="UYK72" s="59"/>
      <c r="VIG72" s="59"/>
      <c r="VSC72" s="59"/>
      <c r="WBY72" s="59"/>
      <c r="WLU72" s="59"/>
      <c r="WVQ72" s="59"/>
    </row>
    <row r="73" spans="1:777 1033:1801 2057:2825 3081:3849 4105:4873 5129:5897 6153:6921 7177:7945 8201:8969 9225:9993 10249:11017 11273:12041 12297:13065 13321:14089 14345:15113 15369:16137" s="64" customFormat="1" ht="31.5" x14ac:dyDescent="0.25">
      <c r="A73" s="88">
        <f>+SUBTOTAL(3,$B$4:B73)</f>
        <v>70</v>
      </c>
      <c r="B73" s="93" t="s">
        <v>228</v>
      </c>
      <c r="C73" s="75" t="s">
        <v>10</v>
      </c>
      <c r="D73" s="138">
        <v>2</v>
      </c>
      <c r="E73" s="180" t="s">
        <v>229</v>
      </c>
      <c r="F73" s="142"/>
      <c r="G73" s="75" t="s">
        <v>230</v>
      </c>
      <c r="H73" s="94" t="s">
        <v>231</v>
      </c>
      <c r="I73" s="71">
        <v>3</v>
      </c>
      <c r="J73" s="90" t="s">
        <v>36</v>
      </c>
      <c r="K73" s="59"/>
      <c r="L73" s="59"/>
      <c r="M73" s="59"/>
      <c r="N73" s="59"/>
      <c r="JE73" s="59"/>
      <c r="TA73" s="59"/>
      <c r="ACW73" s="59"/>
      <c r="AMS73" s="59"/>
      <c r="AWO73" s="59"/>
      <c r="BGK73" s="59"/>
      <c r="BQG73" s="59"/>
      <c r="CAC73" s="59"/>
      <c r="CJY73" s="59"/>
      <c r="CTU73" s="59"/>
      <c r="DDQ73" s="59"/>
      <c r="DNM73" s="59"/>
      <c r="DXI73" s="59"/>
      <c r="EHE73" s="59"/>
      <c r="ERA73" s="59"/>
      <c r="FAW73" s="59"/>
      <c r="FKS73" s="59"/>
      <c r="FUO73" s="59"/>
      <c r="GEK73" s="59"/>
      <c r="GOG73" s="59"/>
      <c r="GYC73" s="59"/>
      <c r="HHY73" s="59"/>
      <c r="HRU73" s="59"/>
      <c r="IBQ73" s="59"/>
      <c r="ILM73" s="59"/>
      <c r="IVI73" s="59"/>
      <c r="JFE73" s="59"/>
      <c r="JPA73" s="59"/>
      <c r="JYW73" s="59"/>
      <c r="KIS73" s="59"/>
      <c r="KSO73" s="59"/>
      <c r="LCK73" s="59"/>
      <c r="LMG73" s="59"/>
      <c r="LWC73" s="59"/>
      <c r="MFY73" s="59"/>
      <c r="MPU73" s="59"/>
      <c r="MZQ73" s="59"/>
      <c r="NJM73" s="59"/>
      <c r="NTI73" s="59"/>
      <c r="ODE73" s="59"/>
      <c r="ONA73" s="59"/>
      <c r="OWW73" s="59"/>
      <c r="PGS73" s="59"/>
      <c r="PQO73" s="59"/>
      <c r="QAK73" s="59"/>
      <c r="QKG73" s="59"/>
      <c r="QUC73" s="59"/>
      <c r="RDY73" s="59"/>
      <c r="RNU73" s="59"/>
      <c r="RXQ73" s="59"/>
      <c r="SHM73" s="59"/>
      <c r="SRI73" s="59"/>
      <c r="TBE73" s="59"/>
      <c r="TLA73" s="59"/>
      <c r="TUW73" s="59"/>
      <c r="UES73" s="59"/>
      <c r="UOO73" s="59"/>
      <c r="UYK73" s="59"/>
      <c r="VIG73" s="59"/>
      <c r="VSC73" s="59"/>
      <c r="WBY73" s="59"/>
      <c r="WLU73" s="59"/>
      <c r="WVQ73" s="59"/>
    </row>
    <row r="74" spans="1:777 1033:1801 2057:2825 3081:3849 4105:4873 5129:5897 6153:6921 7177:7945 8201:8969 9225:9993 10249:11017 11273:12041 12297:13065 13321:14089 14345:15113 15369:16137" s="64" customFormat="1" ht="15.75" x14ac:dyDescent="0.25">
      <c r="A74" s="88">
        <f>+SUBTOTAL(3,$B$4:B74)</f>
        <v>71</v>
      </c>
      <c r="B74" s="89" t="s">
        <v>232</v>
      </c>
      <c r="C74" s="75" t="s">
        <v>10</v>
      </c>
      <c r="D74" s="140"/>
      <c r="E74" s="180"/>
      <c r="F74" s="142"/>
      <c r="G74" s="75" t="s">
        <v>230</v>
      </c>
      <c r="H74" s="94" t="s">
        <v>231</v>
      </c>
      <c r="I74" s="71">
        <v>3</v>
      </c>
      <c r="J74" s="90" t="s">
        <v>1195</v>
      </c>
      <c r="K74" s="59"/>
      <c r="L74" s="59"/>
      <c r="M74" s="59"/>
      <c r="N74" s="59"/>
      <c r="JE74" s="59"/>
      <c r="TA74" s="59"/>
      <c r="ACW74" s="59"/>
      <c r="AMS74" s="59"/>
      <c r="AWO74" s="59"/>
      <c r="BGK74" s="59"/>
      <c r="BQG74" s="59"/>
      <c r="CAC74" s="59"/>
      <c r="CJY74" s="59"/>
      <c r="CTU74" s="59"/>
      <c r="DDQ74" s="59"/>
      <c r="DNM74" s="59"/>
      <c r="DXI74" s="59"/>
      <c r="EHE74" s="59"/>
      <c r="ERA74" s="59"/>
      <c r="FAW74" s="59"/>
      <c r="FKS74" s="59"/>
      <c r="FUO74" s="59"/>
      <c r="GEK74" s="59"/>
      <c r="GOG74" s="59"/>
      <c r="GYC74" s="59"/>
      <c r="HHY74" s="59"/>
      <c r="HRU74" s="59"/>
      <c r="IBQ74" s="59"/>
      <c r="ILM74" s="59"/>
      <c r="IVI74" s="59"/>
      <c r="JFE74" s="59"/>
      <c r="JPA74" s="59"/>
      <c r="JYW74" s="59"/>
      <c r="KIS74" s="59"/>
      <c r="KSO74" s="59"/>
      <c r="LCK74" s="59"/>
      <c r="LMG74" s="59"/>
      <c r="LWC74" s="59"/>
      <c r="MFY74" s="59"/>
      <c r="MPU74" s="59"/>
      <c r="MZQ74" s="59"/>
      <c r="NJM74" s="59"/>
      <c r="NTI74" s="59"/>
      <c r="ODE74" s="59"/>
      <c r="ONA74" s="59"/>
      <c r="OWW74" s="59"/>
      <c r="PGS74" s="59"/>
      <c r="PQO74" s="59"/>
      <c r="QAK74" s="59"/>
      <c r="QKG74" s="59"/>
      <c r="QUC74" s="59"/>
      <c r="RDY74" s="59"/>
      <c r="RNU74" s="59"/>
      <c r="RXQ74" s="59"/>
      <c r="SHM74" s="59"/>
      <c r="SRI74" s="59"/>
      <c r="TBE74" s="59"/>
      <c r="TLA74" s="59"/>
      <c r="TUW74" s="59"/>
      <c r="UES74" s="59"/>
      <c r="UOO74" s="59"/>
      <c r="UYK74" s="59"/>
      <c r="VIG74" s="59"/>
      <c r="VSC74" s="59"/>
      <c r="WBY74" s="59"/>
      <c r="WLU74" s="59"/>
      <c r="WVQ74" s="59"/>
    </row>
    <row r="75" spans="1:777 1033:1801 2057:2825 3081:3849 4105:4873 5129:5897 6153:6921 7177:7945 8201:8969 9225:9993 10249:11017 11273:12041 12297:13065 13321:14089 14345:15113 15369:16137" s="64" customFormat="1" ht="15.75" x14ac:dyDescent="0.25">
      <c r="A75" s="88">
        <f>+SUBTOTAL(3,$B$4:B75)</f>
        <v>72</v>
      </c>
      <c r="B75" s="89" t="s">
        <v>233</v>
      </c>
      <c r="C75" s="75" t="s">
        <v>10</v>
      </c>
      <c r="D75" s="75">
        <v>4</v>
      </c>
      <c r="E75" s="75" t="s">
        <v>234</v>
      </c>
      <c r="F75" s="143"/>
      <c r="G75" s="71" t="s">
        <v>235</v>
      </c>
      <c r="H75" s="90" t="s">
        <v>236</v>
      </c>
      <c r="I75" s="71">
        <v>3</v>
      </c>
      <c r="J75" s="90" t="s">
        <v>1032</v>
      </c>
      <c r="K75" s="59"/>
      <c r="L75" s="59"/>
      <c r="M75" s="59"/>
      <c r="N75" s="59"/>
      <c r="JE75" s="59"/>
      <c r="TA75" s="59"/>
      <c r="ACW75" s="59"/>
      <c r="AMS75" s="59"/>
      <c r="AWO75" s="59"/>
      <c r="BGK75" s="59"/>
      <c r="BQG75" s="59"/>
      <c r="CAC75" s="59"/>
      <c r="CJY75" s="59"/>
      <c r="CTU75" s="59"/>
      <c r="DDQ75" s="59"/>
      <c r="DNM75" s="59"/>
      <c r="DXI75" s="59"/>
      <c r="EHE75" s="59"/>
      <c r="ERA75" s="59"/>
      <c r="FAW75" s="59"/>
      <c r="FKS75" s="59"/>
      <c r="FUO75" s="59"/>
      <c r="GEK75" s="59"/>
      <c r="GOG75" s="59"/>
      <c r="GYC75" s="59"/>
      <c r="HHY75" s="59"/>
      <c r="HRU75" s="59"/>
      <c r="IBQ75" s="59"/>
      <c r="ILM75" s="59"/>
      <c r="IVI75" s="59"/>
      <c r="JFE75" s="59"/>
      <c r="JPA75" s="59"/>
      <c r="JYW75" s="59"/>
      <c r="KIS75" s="59"/>
      <c r="KSO75" s="59"/>
      <c r="LCK75" s="59"/>
      <c r="LMG75" s="59"/>
      <c r="LWC75" s="59"/>
      <c r="MFY75" s="59"/>
      <c r="MPU75" s="59"/>
      <c r="MZQ75" s="59"/>
      <c r="NJM75" s="59"/>
      <c r="NTI75" s="59"/>
      <c r="ODE75" s="59"/>
      <c r="ONA75" s="59"/>
      <c r="OWW75" s="59"/>
      <c r="PGS75" s="59"/>
      <c r="PQO75" s="59"/>
      <c r="QAK75" s="59"/>
      <c r="QKG75" s="59"/>
      <c r="QUC75" s="59"/>
      <c r="RDY75" s="59"/>
      <c r="RNU75" s="59"/>
      <c r="RXQ75" s="59"/>
      <c r="SHM75" s="59"/>
      <c r="SRI75" s="59"/>
      <c r="TBE75" s="59"/>
      <c r="TLA75" s="59"/>
      <c r="TUW75" s="59"/>
      <c r="UES75" s="59"/>
      <c r="UOO75" s="59"/>
      <c r="UYK75" s="59"/>
      <c r="VIG75" s="59"/>
      <c r="VSC75" s="59"/>
      <c r="WBY75" s="59"/>
      <c r="WLU75" s="59"/>
      <c r="WVQ75" s="59"/>
    </row>
    <row r="76" spans="1:777 1033:1801 2057:2825 3081:3849 4105:4873 5129:5897 6153:6921 7177:7945 8201:8969 9225:9993 10249:11017 11273:12041 12297:13065 13321:14089 14345:15113 15369:16137" s="64" customFormat="1" ht="31.5" x14ac:dyDescent="0.25">
      <c r="A76" s="88">
        <f>+SUBTOTAL(3,$B$4:B76)</f>
        <v>73</v>
      </c>
      <c r="B76" s="89" t="s">
        <v>237</v>
      </c>
      <c r="C76" s="75" t="s">
        <v>10</v>
      </c>
      <c r="D76" s="75">
        <v>1</v>
      </c>
      <c r="E76" s="75" t="s">
        <v>238</v>
      </c>
      <c r="F76" s="141" t="s">
        <v>1865</v>
      </c>
      <c r="G76" s="71" t="s">
        <v>239</v>
      </c>
      <c r="H76" s="90" t="s">
        <v>240</v>
      </c>
      <c r="I76" s="71">
        <v>3</v>
      </c>
      <c r="J76" s="90" t="s">
        <v>1032</v>
      </c>
      <c r="K76" s="59"/>
      <c r="L76" s="59"/>
      <c r="M76" s="59"/>
      <c r="N76" s="59"/>
      <c r="JE76" s="59"/>
      <c r="TA76" s="59"/>
      <c r="ACW76" s="59"/>
      <c r="AMS76" s="59"/>
      <c r="AWO76" s="59"/>
      <c r="BGK76" s="59"/>
      <c r="BQG76" s="59"/>
      <c r="CAC76" s="59"/>
      <c r="CJY76" s="59"/>
      <c r="CTU76" s="59"/>
      <c r="DDQ76" s="59"/>
      <c r="DNM76" s="59"/>
      <c r="DXI76" s="59"/>
      <c r="EHE76" s="59"/>
      <c r="ERA76" s="59"/>
      <c r="FAW76" s="59"/>
      <c r="FKS76" s="59"/>
      <c r="FUO76" s="59"/>
      <c r="GEK76" s="59"/>
      <c r="GOG76" s="59"/>
      <c r="GYC76" s="59"/>
      <c r="HHY76" s="59"/>
      <c r="HRU76" s="59"/>
      <c r="IBQ76" s="59"/>
      <c r="ILM76" s="59"/>
      <c r="IVI76" s="59"/>
      <c r="JFE76" s="59"/>
      <c r="JPA76" s="59"/>
      <c r="JYW76" s="59"/>
      <c r="KIS76" s="59"/>
      <c r="KSO76" s="59"/>
      <c r="LCK76" s="59"/>
      <c r="LMG76" s="59"/>
      <c r="LWC76" s="59"/>
      <c r="MFY76" s="59"/>
      <c r="MPU76" s="59"/>
      <c r="MZQ76" s="59"/>
      <c r="NJM76" s="59"/>
      <c r="NTI76" s="59"/>
      <c r="ODE76" s="59"/>
      <c r="ONA76" s="59"/>
      <c r="OWW76" s="59"/>
      <c r="PGS76" s="59"/>
      <c r="PQO76" s="59"/>
      <c r="QAK76" s="59"/>
      <c r="QKG76" s="59"/>
      <c r="QUC76" s="59"/>
      <c r="RDY76" s="59"/>
      <c r="RNU76" s="59"/>
      <c r="RXQ76" s="59"/>
      <c r="SHM76" s="59"/>
      <c r="SRI76" s="59"/>
      <c r="TBE76" s="59"/>
      <c r="TLA76" s="59"/>
      <c r="TUW76" s="59"/>
      <c r="UES76" s="59"/>
      <c r="UOO76" s="59"/>
      <c r="UYK76" s="59"/>
      <c r="VIG76" s="59"/>
      <c r="VSC76" s="59"/>
      <c r="WBY76" s="59"/>
      <c r="WLU76" s="59"/>
      <c r="WVQ76" s="59"/>
    </row>
    <row r="77" spans="1:777 1033:1801 2057:2825 3081:3849 4105:4873 5129:5897 6153:6921 7177:7945 8201:8969 9225:9993 10249:11017 11273:12041 12297:13065 13321:14089 14345:15113 15369:16137" s="64" customFormat="1" ht="31.5" x14ac:dyDescent="0.25">
      <c r="A77" s="88">
        <f>+SUBTOTAL(3,$B$4:B77)</f>
        <v>74</v>
      </c>
      <c r="B77" s="93" t="s">
        <v>241</v>
      </c>
      <c r="C77" s="75" t="s">
        <v>10</v>
      </c>
      <c r="D77" s="75">
        <v>3</v>
      </c>
      <c r="E77" s="71" t="s">
        <v>242</v>
      </c>
      <c r="F77" s="142"/>
      <c r="G77" s="71" t="s">
        <v>1816</v>
      </c>
      <c r="H77" s="90" t="s">
        <v>1817</v>
      </c>
      <c r="I77" s="71">
        <v>3</v>
      </c>
      <c r="J77" s="90" t="s">
        <v>36</v>
      </c>
      <c r="K77" s="59"/>
      <c r="L77" s="59"/>
      <c r="M77" s="59"/>
      <c r="N77" s="59"/>
      <c r="JE77" s="59"/>
      <c r="TA77" s="59"/>
      <c r="ACW77" s="59"/>
      <c r="AMS77" s="59"/>
      <c r="AWO77" s="59"/>
      <c r="BGK77" s="59"/>
      <c r="BQG77" s="59"/>
      <c r="CAC77" s="59"/>
      <c r="CJY77" s="59"/>
      <c r="CTU77" s="59"/>
      <c r="DDQ77" s="59"/>
      <c r="DNM77" s="59"/>
      <c r="DXI77" s="59"/>
      <c r="EHE77" s="59"/>
      <c r="ERA77" s="59"/>
      <c r="FAW77" s="59"/>
      <c r="FKS77" s="59"/>
      <c r="FUO77" s="59"/>
      <c r="GEK77" s="59"/>
      <c r="GOG77" s="59"/>
      <c r="GYC77" s="59"/>
      <c r="HHY77" s="59"/>
      <c r="HRU77" s="59"/>
      <c r="IBQ77" s="59"/>
      <c r="ILM77" s="59"/>
      <c r="IVI77" s="59"/>
      <c r="JFE77" s="59"/>
      <c r="JPA77" s="59"/>
      <c r="JYW77" s="59"/>
      <c r="KIS77" s="59"/>
      <c r="KSO77" s="59"/>
      <c r="LCK77" s="59"/>
      <c r="LMG77" s="59"/>
      <c r="LWC77" s="59"/>
      <c r="MFY77" s="59"/>
      <c r="MPU77" s="59"/>
      <c r="MZQ77" s="59"/>
      <c r="NJM77" s="59"/>
      <c r="NTI77" s="59"/>
      <c r="ODE77" s="59"/>
      <c r="ONA77" s="59"/>
      <c r="OWW77" s="59"/>
      <c r="PGS77" s="59"/>
      <c r="PQO77" s="59"/>
      <c r="QAK77" s="59"/>
      <c r="QKG77" s="59"/>
      <c r="QUC77" s="59"/>
      <c r="RDY77" s="59"/>
      <c r="RNU77" s="59"/>
      <c r="RXQ77" s="59"/>
      <c r="SHM77" s="59"/>
      <c r="SRI77" s="59"/>
      <c r="TBE77" s="59"/>
      <c r="TLA77" s="59"/>
      <c r="TUW77" s="59"/>
      <c r="UES77" s="59"/>
      <c r="UOO77" s="59"/>
      <c r="UYK77" s="59"/>
      <c r="VIG77" s="59"/>
      <c r="VSC77" s="59"/>
      <c r="WBY77" s="59"/>
      <c r="WLU77" s="59"/>
      <c r="WVQ77" s="59"/>
    </row>
    <row r="78" spans="1:777 1033:1801 2057:2825 3081:3849 4105:4873 5129:5897 6153:6921 7177:7945 8201:8969 9225:9993 10249:11017 11273:12041 12297:13065 13321:14089 14345:15113 15369:16137" s="64" customFormat="1" ht="31.5" x14ac:dyDescent="0.25">
      <c r="A78" s="88">
        <f>+SUBTOTAL(3,$B$4:B78)</f>
        <v>75</v>
      </c>
      <c r="B78" s="89" t="s">
        <v>243</v>
      </c>
      <c r="C78" s="75" t="s">
        <v>10</v>
      </c>
      <c r="D78" s="75">
        <v>1</v>
      </c>
      <c r="E78" s="75" t="s">
        <v>244</v>
      </c>
      <c r="F78" s="142"/>
      <c r="G78" s="71" t="s">
        <v>674</v>
      </c>
      <c r="H78" s="92" t="s">
        <v>27</v>
      </c>
      <c r="I78" s="71">
        <v>3</v>
      </c>
      <c r="J78" s="90" t="s">
        <v>1977</v>
      </c>
      <c r="K78" s="59"/>
      <c r="L78" s="59"/>
      <c r="M78" s="59"/>
      <c r="N78" s="59"/>
      <c r="JE78" s="59"/>
      <c r="TA78" s="59"/>
      <c r="ACW78" s="59"/>
      <c r="AMS78" s="59"/>
      <c r="AWO78" s="59"/>
      <c r="BGK78" s="59"/>
      <c r="BQG78" s="59"/>
      <c r="CAC78" s="59"/>
      <c r="CJY78" s="59"/>
      <c r="CTU78" s="59"/>
      <c r="DDQ78" s="59"/>
      <c r="DNM78" s="59"/>
      <c r="DXI78" s="59"/>
      <c r="EHE78" s="59"/>
      <c r="ERA78" s="59"/>
      <c r="FAW78" s="59"/>
      <c r="FKS78" s="59"/>
      <c r="FUO78" s="59"/>
      <c r="GEK78" s="59"/>
      <c r="GOG78" s="59"/>
      <c r="GYC78" s="59"/>
      <c r="HHY78" s="59"/>
      <c r="HRU78" s="59"/>
      <c r="IBQ78" s="59"/>
      <c r="ILM78" s="59"/>
      <c r="IVI78" s="59"/>
      <c r="JFE78" s="59"/>
      <c r="JPA78" s="59"/>
      <c r="JYW78" s="59"/>
      <c r="KIS78" s="59"/>
      <c r="KSO78" s="59"/>
      <c r="LCK78" s="59"/>
      <c r="LMG78" s="59"/>
      <c r="LWC78" s="59"/>
      <c r="MFY78" s="59"/>
      <c r="MPU78" s="59"/>
      <c r="MZQ78" s="59"/>
      <c r="NJM78" s="59"/>
      <c r="NTI78" s="59"/>
      <c r="ODE78" s="59"/>
      <c r="ONA78" s="59"/>
      <c r="OWW78" s="59"/>
      <c r="PGS78" s="59"/>
      <c r="PQO78" s="59"/>
      <c r="QAK78" s="59"/>
      <c r="QKG78" s="59"/>
      <c r="QUC78" s="59"/>
      <c r="RDY78" s="59"/>
      <c r="RNU78" s="59"/>
      <c r="RXQ78" s="59"/>
      <c r="SHM78" s="59"/>
      <c r="SRI78" s="59"/>
      <c r="TBE78" s="59"/>
      <c r="TLA78" s="59"/>
      <c r="TUW78" s="59"/>
      <c r="UES78" s="59"/>
      <c r="UOO78" s="59"/>
      <c r="UYK78" s="59"/>
      <c r="VIG78" s="59"/>
      <c r="VSC78" s="59"/>
      <c r="WBY78" s="59"/>
      <c r="WLU78" s="59"/>
      <c r="WVQ78" s="59"/>
    </row>
    <row r="79" spans="1:777 1033:1801 2057:2825 3081:3849 4105:4873 5129:5897 6153:6921 7177:7945 8201:8969 9225:9993 10249:11017 11273:12041 12297:13065 13321:14089 14345:15113 15369:16137" s="64" customFormat="1" ht="15.75" x14ac:dyDescent="0.25">
      <c r="A79" s="88">
        <f>+SUBTOTAL(3,$B$4:B79)</f>
        <v>76</v>
      </c>
      <c r="B79" s="89" t="s">
        <v>245</v>
      </c>
      <c r="C79" s="75" t="s">
        <v>10</v>
      </c>
      <c r="D79" s="75">
        <v>2</v>
      </c>
      <c r="E79" s="75" t="s">
        <v>246</v>
      </c>
      <c r="F79" s="142"/>
      <c r="G79" s="71" t="s">
        <v>247</v>
      </c>
      <c r="H79" s="90" t="s">
        <v>248</v>
      </c>
      <c r="I79" s="71">
        <v>3</v>
      </c>
      <c r="J79" s="90" t="s">
        <v>370</v>
      </c>
      <c r="K79" s="59"/>
      <c r="L79" s="59"/>
      <c r="M79" s="59"/>
      <c r="N79" s="59"/>
      <c r="JE79" s="59"/>
      <c r="TA79" s="59"/>
      <c r="ACW79" s="59"/>
      <c r="AMS79" s="59"/>
      <c r="AWO79" s="59"/>
      <c r="BGK79" s="59"/>
      <c r="BQG79" s="59"/>
      <c r="CAC79" s="59"/>
      <c r="CJY79" s="59"/>
      <c r="CTU79" s="59"/>
      <c r="DDQ79" s="59"/>
      <c r="DNM79" s="59"/>
      <c r="DXI79" s="59"/>
      <c r="EHE79" s="59"/>
      <c r="ERA79" s="59"/>
      <c r="FAW79" s="59"/>
      <c r="FKS79" s="59"/>
      <c r="FUO79" s="59"/>
      <c r="GEK79" s="59"/>
      <c r="GOG79" s="59"/>
      <c r="GYC79" s="59"/>
      <c r="HHY79" s="59"/>
      <c r="HRU79" s="59"/>
      <c r="IBQ79" s="59"/>
      <c r="ILM79" s="59"/>
      <c r="IVI79" s="59"/>
      <c r="JFE79" s="59"/>
      <c r="JPA79" s="59"/>
      <c r="JYW79" s="59"/>
      <c r="KIS79" s="59"/>
      <c r="KSO79" s="59"/>
      <c r="LCK79" s="59"/>
      <c r="LMG79" s="59"/>
      <c r="LWC79" s="59"/>
      <c r="MFY79" s="59"/>
      <c r="MPU79" s="59"/>
      <c r="MZQ79" s="59"/>
      <c r="NJM79" s="59"/>
      <c r="NTI79" s="59"/>
      <c r="ODE79" s="59"/>
      <c r="ONA79" s="59"/>
      <c r="OWW79" s="59"/>
      <c r="PGS79" s="59"/>
      <c r="PQO79" s="59"/>
      <c r="QAK79" s="59"/>
      <c r="QKG79" s="59"/>
      <c r="QUC79" s="59"/>
      <c r="RDY79" s="59"/>
      <c r="RNU79" s="59"/>
      <c r="RXQ79" s="59"/>
      <c r="SHM79" s="59"/>
      <c r="SRI79" s="59"/>
      <c r="TBE79" s="59"/>
      <c r="TLA79" s="59"/>
      <c r="TUW79" s="59"/>
      <c r="UES79" s="59"/>
      <c r="UOO79" s="59"/>
      <c r="UYK79" s="59"/>
      <c r="VIG79" s="59"/>
      <c r="VSC79" s="59"/>
      <c r="WBY79" s="59"/>
      <c r="WLU79" s="59"/>
      <c r="WVQ79" s="59"/>
    </row>
    <row r="80" spans="1:777 1033:1801 2057:2825 3081:3849 4105:4873 5129:5897 6153:6921 7177:7945 8201:8969 9225:9993 10249:11017 11273:12041 12297:13065 13321:14089 14345:15113 15369:16137" s="64" customFormat="1" ht="31.5" x14ac:dyDescent="0.25">
      <c r="A80" s="88">
        <f>+SUBTOTAL(3,$B$4:B80)</f>
        <v>77</v>
      </c>
      <c r="B80" s="89" t="s">
        <v>249</v>
      </c>
      <c r="C80" s="75" t="s">
        <v>10</v>
      </c>
      <c r="D80" s="75">
        <v>1</v>
      </c>
      <c r="E80" s="75" t="s">
        <v>244</v>
      </c>
      <c r="F80" s="143"/>
      <c r="G80" s="75" t="s">
        <v>250</v>
      </c>
      <c r="H80" s="94" t="s">
        <v>27</v>
      </c>
      <c r="I80" s="71">
        <v>3</v>
      </c>
      <c r="J80" s="90" t="s">
        <v>1195</v>
      </c>
      <c r="K80" s="59"/>
      <c r="L80" s="59"/>
      <c r="M80" s="59"/>
      <c r="N80" s="59"/>
      <c r="JE80" s="59"/>
      <c r="TA80" s="59"/>
      <c r="ACW80" s="59"/>
      <c r="AMS80" s="59"/>
      <c r="AWO80" s="59"/>
      <c r="BGK80" s="59"/>
      <c r="BQG80" s="59"/>
      <c r="CAC80" s="59"/>
      <c r="CJY80" s="59"/>
      <c r="CTU80" s="59"/>
      <c r="DDQ80" s="59"/>
      <c r="DNM80" s="59"/>
      <c r="DXI80" s="59"/>
      <c r="EHE80" s="59"/>
      <c r="ERA80" s="59"/>
      <c r="FAW80" s="59"/>
      <c r="FKS80" s="59"/>
      <c r="FUO80" s="59"/>
      <c r="GEK80" s="59"/>
      <c r="GOG80" s="59"/>
      <c r="GYC80" s="59"/>
      <c r="HHY80" s="59"/>
      <c r="HRU80" s="59"/>
      <c r="IBQ80" s="59"/>
      <c r="ILM80" s="59"/>
      <c r="IVI80" s="59"/>
      <c r="JFE80" s="59"/>
      <c r="JPA80" s="59"/>
      <c r="JYW80" s="59"/>
      <c r="KIS80" s="59"/>
      <c r="KSO80" s="59"/>
      <c r="LCK80" s="59"/>
      <c r="LMG80" s="59"/>
      <c r="LWC80" s="59"/>
      <c r="MFY80" s="59"/>
      <c r="MPU80" s="59"/>
      <c r="MZQ80" s="59"/>
      <c r="NJM80" s="59"/>
      <c r="NTI80" s="59"/>
      <c r="ODE80" s="59"/>
      <c r="ONA80" s="59"/>
      <c r="OWW80" s="59"/>
      <c r="PGS80" s="59"/>
      <c r="PQO80" s="59"/>
      <c r="QAK80" s="59"/>
      <c r="QKG80" s="59"/>
      <c r="QUC80" s="59"/>
      <c r="RDY80" s="59"/>
      <c r="RNU80" s="59"/>
      <c r="RXQ80" s="59"/>
      <c r="SHM80" s="59"/>
      <c r="SRI80" s="59"/>
      <c r="TBE80" s="59"/>
      <c r="TLA80" s="59"/>
      <c r="TUW80" s="59"/>
      <c r="UES80" s="59"/>
      <c r="UOO80" s="59"/>
      <c r="UYK80" s="59"/>
      <c r="VIG80" s="59"/>
      <c r="VSC80" s="59"/>
      <c r="WBY80" s="59"/>
      <c r="WLU80" s="59"/>
      <c r="WVQ80" s="59"/>
    </row>
    <row r="81" spans="1:777 1033:1801 2057:2825 3081:3849 4105:4873 5129:5897 6153:6921 7177:7945 8201:8969 9225:9993 10249:11017 11273:12041 12297:13065 13321:14089 14345:15113 15369:16137" s="64" customFormat="1" ht="15.75" x14ac:dyDescent="0.25">
      <c r="A81" s="88">
        <f>+SUBTOTAL(3,$B$4:B81)</f>
        <v>78</v>
      </c>
      <c r="B81" s="89" t="s">
        <v>251</v>
      </c>
      <c r="C81" s="75" t="s">
        <v>10</v>
      </c>
      <c r="D81" s="138">
        <v>3</v>
      </c>
      <c r="E81" s="196" t="s">
        <v>252</v>
      </c>
      <c r="F81" s="144" t="s">
        <v>1866</v>
      </c>
      <c r="G81" s="144" t="s">
        <v>253</v>
      </c>
      <c r="H81" s="152" t="s">
        <v>254</v>
      </c>
      <c r="I81" s="71">
        <v>4</v>
      </c>
      <c r="J81" s="90" t="s">
        <v>1107</v>
      </c>
      <c r="K81" s="59"/>
      <c r="L81" s="59"/>
      <c r="M81" s="59"/>
      <c r="N81" s="59"/>
      <c r="JE81" s="59"/>
      <c r="TA81" s="59"/>
      <c r="ACW81" s="59"/>
      <c r="AMS81" s="59"/>
      <c r="AWO81" s="59"/>
      <c r="BGK81" s="59"/>
      <c r="BQG81" s="59"/>
      <c r="CAC81" s="59"/>
      <c r="CJY81" s="59"/>
      <c r="CTU81" s="59"/>
      <c r="DDQ81" s="59"/>
      <c r="DNM81" s="59"/>
      <c r="DXI81" s="59"/>
      <c r="EHE81" s="59"/>
      <c r="ERA81" s="59"/>
      <c r="FAW81" s="59"/>
      <c r="FKS81" s="59"/>
      <c r="FUO81" s="59"/>
      <c r="GEK81" s="59"/>
      <c r="GOG81" s="59"/>
      <c r="GYC81" s="59"/>
      <c r="HHY81" s="59"/>
      <c r="HRU81" s="59"/>
      <c r="IBQ81" s="59"/>
      <c r="ILM81" s="59"/>
      <c r="IVI81" s="59"/>
      <c r="JFE81" s="59"/>
      <c r="JPA81" s="59"/>
      <c r="JYW81" s="59"/>
      <c r="KIS81" s="59"/>
      <c r="KSO81" s="59"/>
      <c r="LCK81" s="59"/>
      <c r="LMG81" s="59"/>
      <c r="LWC81" s="59"/>
      <c r="MFY81" s="59"/>
      <c r="MPU81" s="59"/>
      <c r="MZQ81" s="59"/>
      <c r="NJM81" s="59"/>
      <c r="NTI81" s="59"/>
      <c r="ODE81" s="59"/>
      <c r="ONA81" s="59"/>
      <c r="OWW81" s="59"/>
      <c r="PGS81" s="59"/>
      <c r="PQO81" s="59"/>
      <c r="QAK81" s="59"/>
      <c r="QKG81" s="59"/>
      <c r="QUC81" s="59"/>
      <c r="RDY81" s="59"/>
      <c r="RNU81" s="59"/>
      <c r="RXQ81" s="59"/>
      <c r="SHM81" s="59"/>
      <c r="SRI81" s="59"/>
      <c r="TBE81" s="59"/>
      <c r="TLA81" s="59"/>
      <c r="TUW81" s="59"/>
      <c r="UES81" s="59"/>
      <c r="UOO81" s="59"/>
      <c r="UYK81" s="59"/>
      <c r="VIG81" s="59"/>
      <c r="VSC81" s="59"/>
      <c r="WBY81" s="59"/>
      <c r="WLU81" s="59"/>
      <c r="WVQ81" s="59"/>
    </row>
    <row r="82" spans="1:777 1033:1801 2057:2825 3081:3849 4105:4873 5129:5897 6153:6921 7177:7945 8201:8969 9225:9993 10249:11017 11273:12041 12297:13065 13321:14089 14345:15113 15369:16137" s="64" customFormat="1" ht="15.75" x14ac:dyDescent="0.25">
      <c r="A82" s="88">
        <f>+SUBTOTAL(3,$B$4:B82)</f>
        <v>79</v>
      </c>
      <c r="B82" s="89" t="s">
        <v>255</v>
      </c>
      <c r="C82" s="75" t="s">
        <v>10</v>
      </c>
      <c r="D82" s="139"/>
      <c r="E82" s="196"/>
      <c r="F82" s="144"/>
      <c r="G82" s="144"/>
      <c r="H82" s="152"/>
      <c r="I82" s="71">
        <v>4</v>
      </c>
      <c r="J82" s="90" t="s">
        <v>1107</v>
      </c>
      <c r="K82" s="59"/>
      <c r="L82" s="59"/>
      <c r="M82" s="59"/>
      <c r="N82" s="59"/>
      <c r="JE82" s="59"/>
      <c r="TA82" s="59"/>
      <c r="ACW82" s="59"/>
      <c r="AMS82" s="59"/>
      <c r="AWO82" s="59"/>
      <c r="BGK82" s="59"/>
      <c r="BQG82" s="59"/>
      <c r="CAC82" s="59"/>
      <c r="CJY82" s="59"/>
      <c r="CTU82" s="59"/>
      <c r="DDQ82" s="59"/>
      <c r="DNM82" s="59"/>
      <c r="DXI82" s="59"/>
      <c r="EHE82" s="59"/>
      <c r="ERA82" s="59"/>
      <c r="FAW82" s="59"/>
      <c r="FKS82" s="59"/>
      <c r="FUO82" s="59"/>
      <c r="GEK82" s="59"/>
      <c r="GOG82" s="59"/>
      <c r="GYC82" s="59"/>
      <c r="HHY82" s="59"/>
      <c r="HRU82" s="59"/>
      <c r="IBQ82" s="59"/>
      <c r="ILM82" s="59"/>
      <c r="IVI82" s="59"/>
      <c r="JFE82" s="59"/>
      <c r="JPA82" s="59"/>
      <c r="JYW82" s="59"/>
      <c r="KIS82" s="59"/>
      <c r="KSO82" s="59"/>
      <c r="LCK82" s="59"/>
      <c r="LMG82" s="59"/>
      <c r="LWC82" s="59"/>
      <c r="MFY82" s="59"/>
      <c r="MPU82" s="59"/>
      <c r="MZQ82" s="59"/>
      <c r="NJM82" s="59"/>
      <c r="NTI82" s="59"/>
      <c r="ODE82" s="59"/>
      <c r="ONA82" s="59"/>
      <c r="OWW82" s="59"/>
      <c r="PGS82" s="59"/>
      <c r="PQO82" s="59"/>
      <c r="QAK82" s="59"/>
      <c r="QKG82" s="59"/>
      <c r="QUC82" s="59"/>
      <c r="RDY82" s="59"/>
      <c r="RNU82" s="59"/>
      <c r="RXQ82" s="59"/>
      <c r="SHM82" s="59"/>
      <c r="SRI82" s="59"/>
      <c r="TBE82" s="59"/>
      <c r="TLA82" s="59"/>
      <c r="TUW82" s="59"/>
      <c r="UES82" s="59"/>
      <c r="UOO82" s="59"/>
      <c r="UYK82" s="59"/>
      <c r="VIG82" s="59"/>
      <c r="VSC82" s="59"/>
      <c r="WBY82" s="59"/>
      <c r="WLU82" s="59"/>
      <c r="WVQ82" s="59"/>
    </row>
    <row r="83" spans="1:777 1033:1801 2057:2825 3081:3849 4105:4873 5129:5897 6153:6921 7177:7945 8201:8969 9225:9993 10249:11017 11273:12041 12297:13065 13321:14089 14345:15113 15369:16137" s="64" customFormat="1" ht="15.75" x14ac:dyDescent="0.25">
      <c r="A83" s="88">
        <f>+SUBTOTAL(3,$B$4:B83)</f>
        <v>80</v>
      </c>
      <c r="B83" s="89" t="s">
        <v>256</v>
      </c>
      <c r="C83" s="75" t="s">
        <v>10</v>
      </c>
      <c r="D83" s="139"/>
      <c r="E83" s="196"/>
      <c r="F83" s="144"/>
      <c r="G83" s="144"/>
      <c r="H83" s="152"/>
      <c r="I83" s="71">
        <v>4</v>
      </c>
      <c r="J83" s="90" t="s">
        <v>1107</v>
      </c>
      <c r="K83" s="59"/>
      <c r="L83" s="59"/>
      <c r="M83" s="59"/>
      <c r="N83" s="59"/>
      <c r="JE83" s="59"/>
      <c r="TA83" s="59"/>
      <c r="ACW83" s="59"/>
      <c r="AMS83" s="59"/>
      <c r="AWO83" s="59"/>
      <c r="BGK83" s="59"/>
      <c r="BQG83" s="59"/>
      <c r="CAC83" s="59"/>
      <c r="CJY83" s="59"/>
      <c r="CTU83" s="59"/>
      <c r="DDQ83" s="59"/>
      <c r="DNM83" s="59"/>
      <c r="DXI83" s="59"/>
      <c r="EHE83" s="59"/>
      <c r="ERA83" s="59"/>
      <c r="FAW83" s="59"/>
      <c r="FKS83" s="59"/>
      <c r="FUO83" s="59"/>
      <c r="GEK83" s="59"/>
      <c r="GOG83" s="59"/>
      <c r="GYC83" s="59"/>
      <c r="HHY83" s="59"/>
      <c r="HRU83" s="59"/>
      <c r="IBQ83" s="59"/>
      <c r="ILM83" s="59"/>
      <c r="IVI83" s="59"/>
      <c r="JFE83" s="59"/>
      <c r="JPA83" s="59"/>
      <c r="JYW83" s="59"/>
      <c r="KIS83" s="59"/>
      <c r="KSO83" s="59"/>
      <c r="LCK83" s="59"/>
      <c r="LMG83" s="59"/>
      <c r="LWC83" s="59"/>
      <c r="MFY83" s="59"/>
      <c r="MPU83" s="59"/>
      <c r="MZQ83" s="59"/>
      <c r="NJM83" s="59"/>
      <c r="NTI83" s="59"/>
      <c r="ODE83" s="59"/>
      <c r="ONA83" s="59"/>
      <c r="OWW83" s="59"/>
      <c r="PGS83" s="59"/>
      <c r="PQO83" s="59"/>
      <c r="QAK83" s="59"/>
      <c r="QKG83" s="59"/>
      <c r="QUC83" s="59"/>
      <c r="RDY83" s="59"/>
      <c r="RNU83" s="59"/>
      <c r="RXQ83" s="59"/>
      <c r="SHM83" s="59"/>
      <c r="SRI83" s="59"/>
      <c r="TBE83" s="59"/>
      <c r="TLA83" s="59"/>
      <c r="TUW83" s="59"/>
      <c r="UES83" s="59"/>
      <c r="UOO83" s="59"/>
      <c r="UYK83" s="59"/>
      <c r="VIG83" s="59"/>
      <c r="VSC83" s="59"/>
      <c r="WBY83" s="59"/>
      <c r="WLU83" s="59"/>
      <c r="WVQ83" s="59"/>
    </row>
    <row r="84" spans="1:777 1033:1801 2057:2825 3081:3849 4105:4873 5129:5897 6153:6921 7177:7945 8201:8969 9225:9993 10249:11017 11273:12041 12297:13065 13321:14089 14345:15113 15369:16137" s="64" customFormat="1" ht="15.75" x14ac:dyDescent="0.25">
      <c r="A84" s="88">
        <f>+SUBTOTAL(3,$B$4:B84)</f>
        <v>81</v>
      </c>
      <c r="B84" s="89" t="s">
        <v>259</v>
      </c>
      <c r="C84" s="75" t="s">
        <v>10</v>
      </c>
      <c r="D84" s="139"/>
      <c r="E84" s="196"/>
      <c r="F84" s="144"/>
      <c r="G84" s="144"/>
      <c r="H84" s="152"/>
      <c r="I84" s="71">
        <v>3</v>
      </c>
      <c r="J84" s="90" t="s">
        <v>370</v>
      </c>
      <c r="K84" s="59"/>
      <c r="L84" s="59"/>
      <c r="M84" s="59"/>
      <c r="N84" s="59"/>
      <c r="JE84" s="59"/>
      <c r="TA84" s="59"/>
      <c r="ACW84" s="59"/>
      <c r="AMS84" s="59"/>
      <c r="AWO84" s="59"/>
      <c r="BGK84" s="59"/>
      <c r="BQG84" s="59"/>
      <c r="CAC84" s="59"/>
      <c r="CJY84" s="59"/>
      <c r="CTU84" s="59"/>
      <c r="DDQ84" s="59"/>
      <c r="DNM84" s="59"/>
      <c r="DXI84" s="59"/>
      <c r="EHE84" s="59"/>
      <c r="ERA84" s="59"/>
      <c r="FAW84" s="59"/>
      <c r="FKS84" s="59"/>
      <c r="FUO84" s="59"/>
      <c r="GEK84" s="59"/>
      <c r="GOG84" s="59"/>
      <c r="GYC84" s="59"/>
      <c r="HHY84" s="59"/>
      <c r="HRU84" s="59"/>
      <c r="IBQ84" s="59"/>
      <c r="ILM84" s="59"/>
      <c r="IVI84" s="59"/>
      <c r="JFE84" s="59"/>
      <c r="JPA84" s="59"/>
      <c r="JYW84" s="59"/>
      <c r="KIS84" s="59"/>
      <c r="KSO84" s="59"/>
      <c r="LCK84" s="59"/>
      <c r="LMG84" s="59"/>
      <c r="LWC84" s="59"/>
      <c r="MFY84" s="59"/>
      <c r="MPU84" s="59"/>
      <c r="MZQ84" s="59"/>
      <c r="NJM84" s="59"/>
      <c r="NTI84" s="59"/>
      <c r="ODE84" s="59"/>
      <c r="ONA84" s="59"/>
      <c r="OWW84" s="59"/>
      <c r="PGS84" s="59"/>
      <c r="PQO84" s="59"/>
      <c r="QAK84" s="59"/>
      <c r="QKG84" s="59"/>
      <c r="QUC84" s="59"/>
      <c r="RDY84" s="59"/>
      <c r="RNU84" s="59"/>
      <c r="RXQ84" s="59"/>
      <c r="SHM84" s="59"/>
      <c r="SRI84" s="59"/>
      <c r="TBE84" s="59"/>
      <c r="TLA84" s="59"/>
      <c r="TUW84" s="59"/>
      <c r="UES84" s="59"/>
      <c r="UOO84" s="59"/>
      <c r="UYK84" s="59"/>
      <c r="VIG84" s="59"/>
      <c r="VSC84" s="59"/>
      <c r="WBY84" s="59"/>
      <c r="WLU84" s="59"/>
      <c r="WVQ84" s="59"/>
    </row>
    <row r="85" spans="1:777 1033:1801 2057:2825 3081:3849 4105:4873 5129:5897 6153:6921 7177:7945 8201:8969 9225:9993 10249:11017 11273:12041 12297:13065 13321:14089 14345:15113 15369:16137" s="64" customFormat="1" ht="15.75" x14ac:dyDescent="0.25">
      <c r="A85" s="88">
        <f>+SUBTOTAL(3,$B$4:B85)</f>
        <v>82</v>
      </c>
      <c r="B85" s="89" t="s">
        <v>260</v>
      </c>
      <c r="C85" s="75" t="s">
        <v>10</v>
      </c>
      <c r="D85" s="140"/>
      <c r="E85" s="196"/>
      <c r="F85" s="144"/>
      <c r="G85" s="144"/>
      <c r="H85" s="152"/>
      <c r="I85" s="71">
        <v>3</v>
      </c>
      <c r="J85" s="90" t="s">
        <v>370</v>
      </c>
      <c r="K85" s="59"/>
      <c r="L85" s="59"/>
      <c r="M85" s="59"/>
      <c r="N85" s="59"/>
      <c r="JE85" s="59"/>
      <c r="TA85" s="59"/>
      <c r="ACW85" s="59"/>
      <c r="AMS85" s="59"/>
      <c r="AWO85" s="59"/>
      <c r="BGK85" s="59"/>
      <c r="BQG85" s="59"/>
      <c r="CAC85" s="59"/>
      <c r="CJY85" s="59"/>
      <c r="CTU85" s="59"/>
      <c r="DDQ85" s="59"/>
      <c r="DNM85" s="59"/>
      <c r="DXI85" s="59"/>
      <c r="EHE85" s="59"/>
      <c r="ERA85" s="59"/>
      <c r="FAW85" s="59"/>
      <c r="FKS85" s="59"/>
      <c r="FUO85" s="59"/>
      <c r="GEK85" s="59"/>
      <c r="GOG85" s="59"/>
      <c r="GYC85" s="59"/>
      <c r="HHY85" s="59"/>
      <c r="HRU85" s="59"/>
      <c r="IBQ85" s="59"/>
      <c r="ILM85" s="59"/>
      <c r="IVI85" s="59"/>
      <c r="JFE85" s="59"/>
      <c r="JPA85" s="59"/>
      <c r="JYW85" s="59"/>
      <c r="KIS85" s="59"/>
      <c r="KSO85" s="59"/>
      <c r="LCK85" s="59"/>
      <c r="LMG85" s="59"/>
      <c r="LWC85" s="59"/>
      <c r="MFY85" s="59"/>
      <c r="MPU85" s="59"/>
      <c r="MZQ85" s="59"/>
      <c r="NJM85" s="59"/>
      <c r="NTI85" s="59"/>
      <c r="ODE85" s="59"/>
      <c r="ONA85" s="59"/>
      <c r="OWW85" s="59"/>
      <c r="PGS85" s="59"/>
      <c r="PQO85" s="59"/>
      <c r="QAK85" s="59"/>
      <c r="QKG85" s="59"/>
      <c r="QUC85" s="59"/>
      <c r="RDY85" s="59"/>
      <c r="RNU85" s="59"/>
      <c r="RXQ85" s="59"/>
      <c r="SHM85" s="59"/>
      <c r="SRI85" s="59"/>
      <c r="TBE85" s="59"/>
      <c r="TLA85" s="59"/>
      <c r="TUW85" s="59"/>
      <c r="UES85" s="59"/>
      <c r="UOO85" s="59"/>
      <c r="UYK85" s="59"/>
      <c r="VIG85" s="59"/>
      <c r="VSC85" s="59"/>
      <c r="WBY85" s="59"/>
      <c r="WLU85" s="59"/>
      <c r="WVQ85" s="59"/>
    </row>
    <row r="86" spans="1:777 1033:1801 2057:2825 3081:3849 4105:4873 5129:5897 6153:6921 7177:7945 8201:8969 9225:9993 10249:11017 11273:12041 12297:13065 13321:14089 14345:15113 15369:16137" s="64" customFormat="1" ht="15.75" x14ac:dyDescent="0.25">
      <c r="A86" s="88">
        <f>+SUBTOTAL(3,$B$4:B86)</f>
        <v>83</v>
      </c>
      <c r="B86" s="89" t="s">
        <v>261</v>
      </c>
      <c r="C86" s="75" t="s">
        <v>10</v>
      </c>
      <c r="D86" s="138">
        <v>1</v>
      </c>
      <c r="E86" s="180" t="s">
        <v>262</v>
      </c>
      <c r="F86" s="141" t="s">
        <v>1867</v>
      </c>
      <c r="G86" s="144" t="s">
        <v>263</v>
      </c>
      <c r="H86" s="152" t="s">
        <v>264</v>
      </c>
      <c r="I86" s="71">
        <v>3</v>
      </c>
      <c r="J86" s="92" t="s">
        <v>36</v>
      </c>
      <c r="K86" s="59"/>
      <c r="L86" s="59"/>
      <c r="M86" s="59"/>
      <c r="N86" s="59"/>
      <c r="JE86" s="59"/>
      <c r="TA86" s="59"/>
      <c r="ACW86" s="59"/>
      <c r="AMS86" s="59"/>
      <c r="AWO86" s="59"/>
      <c r="BGK86" s="59"/>
      <c r="BQG86" s="59"/>
      <c r="CAC86" s="59"/>
      <c r="CJY86" s="59"/>
      <c r="CTU86" s="59"/>
      <c r="DDQ86" s="59"/>
      <c r="DNM86" s="59"/>
      <c r="DXI86" s="59"/>
      <c r="EHE86" s="59"/>
      <c r="ERA86" s="59"/>
      <c r="FAW86" s="59"/>
      <c r="FKS86" s="59"/>
      <c r="FUO86" s="59"/>
      <c r="GEK86" s="59"/>
      <c r="GOG86" s="59"/>
      <c r="GYC86" s="59"/>
      <c r="HHY86" s="59"/>
      <c r="HRU86" s="59"/>
      <c r="IBQ86" s="59"/>
      <c r="ILM86" s="59"/>
      <c r="IVI86" s="59"/>
      <c r="JFE86" s="59"/>
      <c r="JPA86" s="59"/>
      <c r="JYW86" s="59"/>
      <c r="KIS86" s="59"/>
      <c r="KSO86" s="59"/>
      <c r="LCK86" s="59"/>
      <c r="LMG86" s="59"/>
      <c r="LWC86" s="59"/>
      <c r="MFY86" s="59"/>
      <c r="MPU86" s="59"/>
      <c r="MZQ86" s="59"/>
      <c r="NJM86" s="59"/>
      <c r="NTI86" s="59"/>
      <c r="ODE86" s="59"/>
      <c r="ONA86" s="59"/>
      <c r="OWW86" s="59"/>
      <c r="PGS86" s="59"/>
      <c r="PQO86" s="59"/>
      <c r="QAK86" s="59"/>
      <c r="QKG86" s="59"/>
      <c r="QUC86" s="59"/>
      <c r="RDY86" s="59"/>
      <c r="RNU86" s="59"/>
      <c r="RXQ86" s="59"/>
      <c r="SHM86" s="59"/>
      <c r="SRI86" s="59"/>
      <c r="TBE86" s="59"/>
      <c r="TLA86" s="59"/>
      <c r="TUW86" s="59"/>
      <c r="UES86" s="59"/>
      <c r="UOO86" s="59"/>
      <c r="UYK86" s="59"/>
      <c r="VIG86" s="59"/>
      <c r="VSC86" s="59"/>
      <c r="WBY86" s="59"/>
      <c r="WLU86" s="59"/>
      <c r="WVQ86" s="59"/>
    </row>
    <row r="87" spans="1:777 1033:1801 2057:2825 3081:3849 4105:4873 5129:5897 6153:6921 7177:7945 8201:8969 9225:9993 10249:11017 11273:12041 12297:13065 13321:14089 14345:15113 15369:16137" s="64" customFormat="1" ht="15.75" x14ac:dyDescent="0.25">
      <c r="A87" s="88">
        <f>+SUBTOTAL(3,$B$4:B87)</f>
        <v>84</v>
      </c>
      <c r="B87" s="89" t="s">
        <v>265</v>
      </c>
      <c r="C87" s="75" t="s">
        <v>10</v>
      </c>
      <c r="D87" s="140"/>
      <c r="E87" s="180"/>
      <c r="F87" s="142"/>
      <c r="G87" s="144"/>
      <c r="H87" s="152"/>
      <c r="I87" s="71">
        <v>3</v>
      </c>
      <c r="J87" s="90" t="s">
        <v>1195</v>
      </c>
      <c r="K87" s="59"/>
      <c r="L87" s="59"/>
      <c r="M87" s="59"/>
      <c r="N87" s="59"/>
      <c r="JE87" s="59"/>
      <c r="TA87" s="59"/>
      <c r="ACW87" s="59"/>
      <c r="AMS87" s="59"/>
      <c r="AWO87" s="59"/>
      <c r="BGK87" s="59"/>
      <c r="BQG87" s="59"/>
      <c r="CAC87" s="59"/>
      <c r="CJY87" s="59"/>
      <c r="CTU87" s="59"/>
      <c r="DDQ87" s="59"/>
      <c r="DNM87" s="59"/>
      <c r="DXI87" s="59"/>
      <c r="EHE87" s="59"/>
      <c r="ERA87" s="59"/>
      <c r="FAW87" s="59"/>
      <c r="FKS87" s="59"/>
      <c r="FUO87" s="59"/>
      <c r="GEK87" s="59"/>
      <c r="GOG87" s="59"/>
      <c r="GYC87" s="59"/>
      <c r="HHY87" s="59"/>
      <c r="HRU87" s="59"/>
      <c r="IBQ87" s="59"/>
      <c r="ILM87" s="59"/>
      <c r="IVI87" s="59"/>
      <c r="JFE87" s="59"/>
      <c r="JPA87" s="59"/>
      <c r="JYW87" s="59"/>
      <c r="KIS87" s="59"/>
      <c r="KSO87" s="59"/>
      <c r="LCK87" s="59"/>
      <c r="LMG87" s="59"/>
      <c r="LWC87" s="59"/>
      <c r="MFY87" s="59"/>
      <c r="MPU87" s="59"/>
      <c r="MZQ87" s="59"/>
      <c r="NJM87" s="59"/>
      <c r="NTI87" s="59"/>
      <c r="ODE87" s="59"/>
      <c r="ONA87" s="59"/>
      <c r="OWW87" s="59"/>
      <c r="PGS87" s="59"/>
      <c r="PQO87" s="59"/>
      <c r="QAK87" s="59"/>
      <c r="QKG87" s="59"/>
      <c r="QUC87" s="59"/>
      <c r="RDY87" s="59"/>
      <c r="RNU87" s="59"/>
      <c r="RXQ87" s="59"/>
      <c r="SHM87" s="59"/>
      <c r="SRI87" s="59"/>
      <c r="TBE87" s="59"/>
      <c r="TLA87" s="59"/>
      <c r="TUW87" s="59"/>
      <c r="UES87" s="59"/>
      <c r="UOO87" s="59"/>
      <c r="UYK87" s="59"/>
      <c r="VIG87" s="59"/>
      <c r="VSC87" s="59"/>
      <c r="WBY87" s="59"/>
      <c r="WLU87" s="59"/>
      <c r="WVQ87" s="59"/>
    </row>
    <row r="88" spans="1:777 1033:1801 2057:2825 3081:3849 4105:4873 5129:5897 6153:6921 7177:7945 8201:8969 9225:9993 10249:11017 11273:12041 12297:13065 13321:14089 14345:15113 15369:16137" s="64" customFormat="1" ht="15.75" x14ac:dyDescent="0.25">
      <c r="A88" s="88">
        <f>+SUBTOTAL(3,$B$4:B88)</f>
        <v>85</v>
      </c>
      <c r="B88" s="89" t="s">
        <v>266</v>
      </c>
      <c r="C88" s="75" t="s">
        <v>10</v>
      </c>
      <c r="D88" s="138">
        <v>1</v>
      </c>
      <c r="E88" s="180" t="s">
        <v>267</v>
      </c>
      <c r="F88" s="142"/>
      <c r="G88" s="144" t="s">
        <v>268</v>
      </c>
      <c r="H88" s="152" t="s">
        <v>269</v>
      </c>
      <c r="I88" s="71">
        <v>3</v>
      </c>
      <c r="J88" s="90" t="s">
        <v>370</v>
      </c>
      <c r="K88" s="59"/>
      <c r="L88" s="59"/>
      <c r="M88" s="59"/>
      <c r="N88" s="59"/>
      <c r="JE88" s="59"/>
      <c r="TA88" s="59"/>
      <c r="ACW88" s="59"/>
      <c r="AMS88" s="59"/>
      <c r="AWO88" s="59"/>
      <c r="BGK88" s="59"/>
      <c r="BQG88" s="59"/>
      <c r="CAC88" s="59"/>
      <c r="CJY88" s="59"/>
      <c r="CTU88" s="59"/>
      <c r="DDQ88" s="59"/>
      <c r="DNM88" s="59"/>
      <c r="DXI88" s="59"/>
      <c r="EHE88" s="59"/>
      <c r="ERA88" s="59"/>
      <c r="FAW88" s="59"/>
      <c r="FKS88" s="59"/>
      <c r="FUO88" s="59"/>
      <c r="GEK88" s="59"/>
      <c r="GOG88" s="59"/>
      <c r="GYC88" s="59"/>
      <c r="HHY88" s="59"/>
      <c r="HRU88" s="59"/>
      <c r="IBQ88" s="59"/>
      <c r="ILM88" s="59"/>
      <c r="IVI88" s="59"/>
      <c r="JFE88" s="59"/>
      <c r="JPA88" s="59"/>
      <c r="JYW88" s="59"/>
      <c r="KIS88" s="59"/>
      <c r="KSO88" s="59"/>
      <c r="LCK88" s="59"/>
      <c r="LMG88" s="59"/>
      <c r="LWC88" s="59"/>
      <c r="MFY88" s="59"/>
      <c r="MPU88" s="59"/>
      <c r="MZQ88" s="59"/>
      <c r="NJM88" s="59"/>
      <c r="NTI88" s="59"/>
      <c r="ODE88" s="59"/>
      <c r="ONA88" s="59"/>
      <c r="OWW88" s="59"/>
      <c r="PGS88" s="59"/>
      <c r="PQO88" s="59"/>
      <c r="QAK88" s="59"/>
      <c r="QKG88" s="59"/>
      <c r="QUC88" s="59"/>
      <c r="RDY88" s="59"/>
      <c r="RNU88" s="59"/>
      <c r="RXQ88" s="59"/>
      <c r="SHM88" s="59"/>
      <c r="SRI88" s="59"/>
      <c r="TBE88" s="59"/>
      <c r="TLA88" s="59"/>
      <c r="TUW88" s="59"/>
      <c r="UES88" s="59"/>
      <c r="UOO88" s="59"/>
      <c r="UYK88" s="59"/>
      <c r="VIG88" s="59"/>
      <c r="VSC88" s="59"/>
      <c r="WBY88" s="59"/>
      <c r="WLU88" s="59"/>
      <c r="WVQ88" s="59"/>
    </row>
    <row r="89" spans="1:777 1033:1801 2057:2825 3081:3849 4105:4873 5129:5897 6153:6921 7177:7945 8201:8969 9225:9993 10249:11017 11273:12041 12297:13065 13321:14089 14345:15113 15369:16137" s="64" customFormat="1" ht="31.5" x14ac:dyDescent="0.25">
      <c r="A89" s="88">
        <f>+SUBTOTAL(3,$B$4:B89)</f>
        <v>86</v>
      </c>
      <c r="B89" s="93" t="s">
        <v>270</v>
      </c>
      <c r="C89" s="75" t="s">
        <v>10</v>
      </c>
      <c r="D89" s="139"/>
      <c r="E89" s="180"/>
      <c r="F89" s="142"/>
      <c r="G89" s="144"/>
      <c r="H89" s="152"/>
      <c r="I89" s="71">
        <v>3</v>
      </c>
      <c r="J89" s="92" t="s">
        <v>36</v>
      </c>
      <c r="K89" s="59"/>
      <c r="L89" s="59"/>
      <c r="M89" s="59"/>
      <c r="N89" s="59"/>
      <c r="JE89" s="59"/>
      <c r="TA89" s="59"/>
      <c r="ACW89" s="59"/>
      <c r="AMS89" s="59"/>
      <c r="AWO89" s="59"/>
      <c r="BGK89" s="59"/>
      <c r="BQG89" s="59"/>
      <c r="CAC89" s="59"/>
      <c r="CJY89" s="59"/>
      <c r="CTU89" s="59"/>
      <c r="DDQ89" s="59"/>
      <c r="DNM89" s="59"/>
      <c r="DXI89" s="59"/>
      <c r="EHE89" s="59"/>
      <c r="ERA89" s="59"/>
      <c r="FAW89" s="59"/>
      <c r="FKS89" s="59"/>
      <c r="FUO89" s="59"/>
      <c r="GEK89" s="59"/>
      <c r="GOG89" s="59"/>
      <c r="GYC89" s="59"/>
      <c r="HHY89" s="59"/>
      <c r="HRU89" s="59"/>
      <c r="IBQ89" s="59"/>
      <c r="ILM89" s="59"/>
      <c r="IVI89" s="59"/>
      <c r="JFE89" s="59"/>
      <c r="JPA89" s="59"/>
      <c r="JYW89" s="59"/>
      <c r="KIS89" s="59"/>
      <c r="KSO89" s="59"/>
      <c r="LCK89" s="59"/>
      <c r="LMG89" s="59"/>
      <c r="LWC89" s="59"/>
      <c r="MFY89" s="59"/>
      <c r="MPU89" s="59"/>
      <c r="MZQ89" s="59"/>
      <c r="NJM89" s="59"/>
      <c r="NTI89" s="59"/>
      <c r="ODE89" s="59"/>
      <c r="ONA89" s="59"/>
      <c r="OWW89" s="59"/>
      <c r="PGS89" s="59"/>
      <c r="PQO89" s="59"/>
      <c r="QAK89" s="59"/>
      <c r="QKG89" s="59"/>
      <c r="QUC89" s="59"/>
      <c r="RDY89" s="59"/>
      <c r="RNU89" s="59"/>
      <c r="RXQ89" s="59"/>
      <c r="SHM89" s="59"/>
      <c r="SRI89" s="59"/>
      <c r="TBE89" s="59"/>
      <c r="TLA89" s="59"/>
      <c r="TUW89" s="59"/>
      <c r="UES89" s="59"/>
      <c r="UOO89" s="59"/>
      <c r="UYK89" s="59"/>
      <c r="VIG89" s="59"/>
      <c r="VSC89" s="59"/>
      <c r="WBY89" s="59"/>
      <c r="WLU89" s="59"/>
      <c r="WVQ89" s="59"/>
    </row>
    <row r="90" spans="1:777 1033:1801 2057:2825 3081:3849 4105:4873 5129:5897 6153:6921 7177:7945 8201:8969 9225:9993 10249:11017 11273:12041 12297:13065 13321:14089 14345:15113 15369:16137" s="64" customFormat="1" ht="31.5" x14ac:dyDescent="0.25">
      <c r="A90" s="88">
        <f>+SUBTOTAL(3,$B$4:B90)</f>
        <v>87</v>
      </c>
      <c r="B90" s="93" t="s">
        <v>271</v>
      </c>
      <c r="C90" s="75" t="s">
        <v>10</v>
      </c>
      <c r="D90" s="139"/>
      <c r="E90" s="180"/>
      <c r="F90" s="142"/>
      <c r="G90" s="144"/>
      <c r="H90" s="152"/>
      <c r="I90" s="71">
        <v>3</v>
      </c>
      <c r="J90" s="92" t="s">
        <v>36</v>
      </c>
      <c r="K90" s="59"/>
      <c r="L90" s="59"/>
      <c r="M90" s="59"/>
      <c r="N90" s="59"/>
      <c r="JE90" s="59"/>
      <c r="TA90" s="59"/>
      <c r="ACW90" s="59"/>
      <c r="AMS90" s="59"/>
      <c r="AWO90" s="59"/>
      <c r="BGK90" s="59"/>
      <c r="BQG90" s="59"/>
      <c r="CAC90" s="59"/>
      <c r="CJY90" s="59"/>
      <c r="CTU90" s="59"/>
      <c r="DDQ90" s="59"/>
      <c r="DNM90" s="59"/>
      <c r="DXI90" s="59"/>
      <c r="EHE90" s="59"/>
      <c r="ERA90" s="59"/>
      <c r="FAW90" s="59"/>
      <c r="FKS90" s="59"/>
      <c r="FUO90" s="59"/>
      <c r="GEK90" s="59"/>
      <c r="GOG90" s="59"/>
      <c r="GYC90" s="59"/>
      <c r="HHY90" s="59"/>
      <c r="HRU90" s="59"/>
      <c r="IBQ90" s="59"/>
      <c r="ILM90" s="59"/>
      <c r="IVI90" s="59"/>
      <c r="JFE90" s="59"/>
      <c r="JPA90" s="59"/>
      <c r="JYW90" s="59"/>
      <c r="KIS90" s="59"/>
      <c r="KSO90" s="59"/>
      <c r="LCK90" s="59"/>
      <c r="LMG90" s="59"/>
      <c r="LWC90" s="59"/>
      <c r="MFY90" s="59"/>
      <c r="MPU90" s="59"/>
      <c r="MZQ90" s="59"/>
      <c r="NJM90" s="59"/>
      <c r="NTI90" s="59"/>
      <c r="ODE90" s="59"/>
      <c r="ONA90" s="59"/>
      <c r="OWW90" s="59"/>
      <c r="PGS90" s="59"/>
      <c r="PQO90" s="59"/>
      <c r="QAK90" s="59"/>
      <c r="QKG90" s="59"/>
      <c r="QUC90" s="59"/>
      <c r="RDY90" s="59"/>
      <c r="RNU90" s="59"/>
      <c r="RXQ90" s="59"/>
      <c r="SHM90" s="59"/>
      <c r="SRI90" s="59"/>
      <c r="TBE90" s="59"/>
      <c r="TLA90" s="59"/>
      <c r="TUW90" s="59"/>
      <c r="UES90" s="59"/>
      <c r="UOO90" s="59"/>
      <c r="UYK90" s="59"/>
      <c r="VIG90" s="59"/>
      <c r="VSC90" s="59"/>
      <c r="WBY90" s="59"/>
      <c r="WLU90" s="59"/>
      <c r="WVQ90" s="59"/>
    </row>
    <row r="91" spans="1:777 1033:1801 2057:2825 3081:3849 4105:4873 5129:5897 6153:6921 7177:7945 8201:8969 9225:9993 10249:11017 11273:12041 12297:13065 13321:14089 14345:15113 15369:16137" s="64" customFormat="1" ht="15.75" x14ac:dyDescent="0.25">
      <c r="A91" s="88">
        <f>+SUBTOTAL(3,$B$4:B91)</f>
        <v>88</v>
      </c>
      <c r="B91" s="89" t="s">
        <v>272</v>
      </c>
      <c r="C91" s="75" t="s">
        <v>10</v>
      </c>
      <c r="D91" s="140"/>
      <c r="E91" s="180"/>
      <c r="F91" s="142"/>
      <c r="G91" s="144"/>
      <c r="H91" s="152"/>
      <c r="I91" s="71">
        <v>3</v>
      </c>
      <c r="J91" s="90" t="s">
        <v>370</v>
      </c>
      <c r="K91" s="59"/>
      <c r="L91" s="59"/>
      <c r="M91" s="59"/>
      <c r="N91" s="59"/>
      <c r="JE91" s="59"/>
      <c r="TA91" s="59"/>
      <c r="ACW91" s="59"/>
      <c r="AMS91" s="59"/>
      <c r="AWO91" s="59"/>
      <c r="BGK91" s="59"/>
      <c r="BQG91" s="59"/>
      <c r="CAC91" s="59"/>
      <c r="CJY91" s="59"/>
      <c r="CTU91" s="59"/>
      <c r="DDQ91" s="59"/>
      <c r="DNM91" s="59"/>
      <c r="DXI91" s="59"/>
      <c r="EHE91" s="59"/>
      <c r="ERA91" s="59"/>
      <c r="FAW91" s="59"/>
      <c r="FKS91" s="59"/>
      <c r="FUO91" s="59"/>
      <c r="GEK91" s="59"/>
      <c r="GOG91" s="59"/>
      <c r="GYC91" s="59"/>
      <c r="HHY91" s="59"/>
      <c r="HRU91" s="59"/>
      <c r="IBQ91" s="59"/>
      <c r="ILM91" s="59"/>
      <c r="IVI91" s="59"/>
      <c r="JFE91" s="59"/>
      <c r="JPA91" s="59"/>
      <c r="JYW91" s="59"/>
      <c r="KIS91" s="59"/>
      <c r="KSO91" s="59"/>
      <c r="LCK91" s="59"/>
      <c r="LMG91" s="59"/>
      <c r="LWC91" s="59"/>
      <c r="MFY91" s="59"/>
      <c r="MPU91" s="59"/>
      <c r="MZQ91" s="59"/>
      <c r="NJM91" s="59"/>
      <c r="NTI91" s="59"/>
      <c r="ODE91" s="59"/>
      <c r="ONA91" s="59"/>
      <c r="OWW91" s="59"/>
      <c r="PGS91" s="59"/>
      <c r="PQO91" s="59"/>
      <c r="QAK91" s="59"/>
      <c r="QKG91" s="59"/>
      <c r="QUC91" s="59"/>
      <c r="RDY91" s="59"/>
      <c r="RNU91" s="59"/>
      <c r="RXQ91" s="59"/>
      <c r="SHM91" s="59"/>
      <c r="SRI91" s="59"/>
      <c r="TBE91" s="59"/>
      <c r="TLA91" s="59"/>
      <c r="TUW91" s="59"/>
      <c r="UES91" s="59"/>
      <c r="UOO91" s="59"/>
      <c r="UYK91" s="59"/>
      <c r="VIG91" s="59"/>
      <c r="VSC91" s="59"/>
      <c r="WBY91" s="59"/>
      <c r="WLU91" s="59"/>
      <c r="WVQ91" s="59"/>
    </row>
    <row r="92" spans="1:777 1033:1801 2057:2825 3081:3849 4105:4873 5129:5897 6153:6921 7177:7945 8201:8969 9225:9993 10249:11017 11273:12041 12297:13065 13321:14089 14345:15113 15369:16137" s="64" customFormat="1" ht="15.75" x14ac:dyDescent="0.25">
      <c r="A92" s="88">
        <f>+SUBTOTAL(3,$B$4:B92)</f>
        <v>89</v>
      </c>
      <c r="B92" s="93" t="s">
        <v>273</v>
      </c>
      <c r="C92" s="75" t="s">
        <v>10</v>
      </c>
      <c r="D92" s="138">
        <v>1</v>
      </c>
      <c r="E92" s="180" t="s">
        <v>274</v>
      </c>
      <c r="F92" s="142"/>
      <c r="G92" s="180" t="s">
        <v>275</v>
      </c>
      <c r="H92" s="181" t="s">
        <v>276</v>
      </c>
      <c r="I92" s="71">
        <v>3</v>
      </c>
      <c r="J92" s="92" t="s">
        <v>36</v>
      </c>
      <c r="K92" s="59"/>
      <c r="L92" s="59"/>
      <c r="M92" s="59"/>
      <c r="N92" s="59"/>
      <c r="JE92" s="59"/>
      <c r="TA92" s="59"/>
      <c r="ACW92" s="59"/>
      <c r="AMS92" s="59"/>
      <c r="AWO92" s="59"/>
      <c r="BGK92" s="59"/>
      <c r="BQG92" s="59"/>
      <c r="CAC92" s="59"/>
      <c r="CJY92" s="59"/>
      <c r="CTU92" s="59"/>
      <c r="DDQ92" s="59"/>
      <c r="DNM92" s="59"/>
      <c r="DXI92" s="59"/>
      <c r="EHE92" s="59"/>
      <c r="ERA92" s="59"/>
      <c r="FAW92" s="59"/>
      <c r="FKS92" s="59"/>
      <c r="FUO92" s="59"/>
      <c r="GEK92" s="59"/>
      <c r="GOG92" s="59"/>
      <c r="GYC92" s="59"/>
      <c r="HHY92" s="59"/>
      <c r="HRU92" s="59"/>
      <c r="IBQ92" s="59"/>
      <c r="ILM92" s="59"/>
      <c r="IVI92" s="59"/>
      <c r="JFE92" s="59"/>
      <c r="JPA92" s="59"/>
      <c r="JYW92" s="59"/>
      <c r="KIS92" s="59"/>
      <c r="KSO92" s="59"/>
      <c r="LCK92" s="59"/>
      <c r="LMG92" s="59"/>
      <c r="LWC92" s="59"/>
      <c r="MFY92" s="59"/>
      <c r="MPU92" s="59"/>
      <c r="MZQ92" s="59"/>
      <c r="NJM92" s="59"/>
      <c r="NTI92" s="59"/>
      <c r="ODE92" s="59"/>
      <c r="ONA92" s="59"/>
      <c r="OWW92" s="59"/>
      <c r="PGS92" s="59"/>
      <c r="PQO92" s="59"/>
      <c r="QAK92" s="59"/>
      <c r="QKG92" s="59"/>
      <c r="QUC92" s="59"/>
      <c r="RDY92" s="59"/>
      <c r="RNU92" s="59"/>
      <c r="RXQ92" s="59"/>
      <c r="SHM92" s="59"/>
      <c r="SRI92" s="59"/>
      <c r="TBE92" s="59"/>
      <c r="TLA92" s="59"/>
      <c r="TUW92" s="59"/>
      <c r="UES92" s="59"/>
      <c r="UOO92" s="59"/>
      <c r="UYK92" s="59"/>
      <c r="VIG92" s="59"/>
      <c r="VSC92" s="59"/>
      <c r="WBY92" s="59"/>
      <c r="WLU92" s="59"/>
      <c r="WVQ92" s="59"/>
    </row>
    <row r="93" spans="1:777 1033:1801 2057:2825 3081:3849 4105:4873 5129:5897 6153:6921 7177:7945 8201:8969 9225:9993 10249:11017 11273:12041 12297:13065 13321:14089 14345:15113 15369:16137" s="64" customFormat="1" ht="15.75" x14ac:dyDescent="0.25">
      <c r="A93" s="88">
        <f>+SUBTOTAL(3,$B$4:B93)</f>
        <v>90</v>
      </c>
      <c r="B93" s="89" t="s">
        <v>277</v>
      </c>
      <c r="C93" s="75" t="s">
        <v>10</v>
      </c>
      <c r="D93" s="140"/>
      <c r="E93" s="180"/>
      <c r="F93" s="142"/>
      <c r="G93" s="180"/>
      <c r="H93" s="181"/>
      <c r="I93" s="71">
        <v>3</v>
      </c>
      <c r="J93" s="90" t="s">
        <v>1195</v>
      </c>
      <c r="K93" s="59"/>
      <c r="L93" s="59"/>
      <c r="M93" s="59"/>
      <c r="N93" s="59"/>
      <c r="JE93" s="59"/>
      <c r="TA93" s="59"/>
      <c r="ACW93" s="59"/>
      <c r="AMS93" s="59"/>
      <c r="AWO93" s="59"/>
      <c r="BGK93" s="59"/>
      <c r="BQG93" s="59"/>
      <c r="CAC93" s="59"/>
      <c r="CJY93" s="59"/>
      <c r="CTU93" s="59"/>
      <c r="DDQ93" s="59"/>
      <c r="DNM93" s="59"/>
      <c r="DXI93" s="59"/>
      <c r="EHE93" s="59"/>
      <c r="ERA93" s="59"/>
      <c r="FAW93" s="59"/>
      <c r="FKS93" s="59"/>
      <c r="FUO93" s="59"/>
      <c r="GEK93" s="59"/>
      <c r="GOG93" s="59"/>
      <c r="GYC93" s="59"/>
      <c r="HHY93" s="59"/>
      <c r="HRU93" s="59"/>
      <c r="IBQ93" s="59"/>
      <c r="ILM93" s="59"/>
      <c r="IVI93" s="59"/>
      <c r="JFE93" s="59"/>
      <c r="JPA93" s="59"/>
      <c r="JYW93" s="59"/>
      <c r="KIS93" s="59"/>
      <c r="KSO93" s="59"/>
      <c r="LCK93" s="59"/>
      <c r="LMG93" s="59"/>
      <c r="LWC93" s="59"/>
      <c r="MFY93" s="59"/>
      <c r="MPU93" s="59"/>
      <c r="MZQ93" s="59"/>
      <c r="NJM93" s="59"/>
      <c r="NTI93" s="59"/>
      <c r="ODE93" s="59"/>
      <c r="ONA93" s="59"/>
      <c r="OWW93" s="59"/>
      <c r="PGS93" s="59"/>
      <c r="PQO93" s="59"/>
      <c r="QAK93" s="59"/>
      <c r="QKG93" s="59"/>
      <c r="QUC93" s="59"/>
      <c r="RDY93" s="59"/>
      <c r="RNU93" s="59"/>
      <c r="RXQ93" s="59"/>
      <c r="SHM93" s="59"/>
      <c r="SRI93" s="59"/>
      <c r="TBE93" s="59"/>
      <c r="TLA93" s="59"/>
      <c r="TUW93" s="59"/>
      <c r="UES93" s="59"/>
      <c r="UOO93" s="59"/>
      <c r="UYK93" s="59"/>
      <c r="VIG93" s="59"/>
      <c r="VSC93" s="59"/>
      <c r="WBY93" s="59"/>
      <c r="WLU93" s="59"/>
      <c r="WVQ93" s="59"/>
    </row>
    <row r="94" spans="1:777 1033:1801 2057:2825 3081:3849 4105:4873 5129:5897 6153:6921 7177:7945 8201:8969 9225:9993 10249:11017 11273:12041 12297:13065 13321:14089 14345:15113 15369:16137" s="64" customFormat="1" ht="15.75" x14ac:dyDescent="0.25">
      <c r="A94" s="88">
        <f>+SUBTOTAL(3,$B$4:B94)</f>
        <v>91</v>
      </c>
      <c r="B94" s="89" t="s">
        <v>278</v>
      </c>
      <c r="C94" s="75" t="s">
        <v>10</v>
      </c>
      <c r="D94" s="75">
        <v>2</v>
      </c>
      <c r="E94" s="75" t="s">
        <v>279</v>
      </c>
      <c r="F94" s="143"/>
      <c r="G94" s="71" t="s">
        <v>280</v>
      </c>
      <c r="H94" s="92"/>
      <c r="I94" s="71">
        <v>3</v>
      </c>
      <c r="J94" s="90" t="s">
        <v>1977</v>
      </c>
      <c r="K94" s="59"/>
      <c r="L94" s="59"/>
      <c r="M94" s="59"/>
      <c r="N94" s="59"/>
      <c r="JE94" s="59"/>
      <c r="TA94" s="59"/>
      <c r="ACW94" s="59"/>
      <c r="AMS94" s="59"/>
      <c r="AWO94" s="59"/>
      <c r="BGK94" s="59"/>
      <c r="BQG94" s="59"/>
      <c r="CAC94" s="59"/>
      <c r="CJY94" s="59"/>
      <c r="CTU94" s="59"/>
      <c r="DDQ94" s="59"/>
      <c r="DNM94" s="59"/>
      <c r="DXI94" s="59"/>
      <c r="EHE94" s="59"/>
      <c r="ERA94" s="59"/>
      <c r="FAW94" s="59"/>
      <c r="FKS94" s="59"/>
      <c r="FUO94" s="59"/>
      <c r="GEK94" s="59"/>
      <c r="GOG94" s="59"/>
      <c r="GYC94" s="59"/>
      <c r="HHY94" s="59"/>
      <c r="HRU94" s="59"/>
      <c r="IBQ94" s="59"/>
      <c r="ILM94" s="59"/>
      <c r="IVI94" s="59"/>
      <c r="JFE94" s="59"/>
      <c r="JPA94" s="59"/>
      <c r="JYW94" s="59"/>
      <c r="KIS94" s="59"/>
      <c r="KSO94" s="59"/>
      <c r="LCK94" s="59"/>
      <c r="LMG94" s="59"/>
      <c r="LWC94" s="59"/>
      <c r="MFY94" s="59"/>
      <c r="MPU94" s="59"/>
      <c r="MZQ94" s="59"/>
      <c r="NJM94" s="59"/>
      <c r="NTI94" s="59"/>
      <c r="ODE94" s="59"/>
      <c r="ONA94" s="59"/>
      <c r="OWW94" s="59"/>
      <c r="PGS94" s="59"/>
      <c r="PQO94" s="59"/>
      <c r="QAK94" s="59"/>
      <c r="QKG94" s="59"/>
      <c r="QUC94" s="59"/>
      <c r="RDY94" s="59"/>
      <c r="RNU94" s="59"/>
      <c r="RXQ94" s="59"/>
      <c r="SHM94" s="59"/>
      <c r="SRI94" s="59"/>
      <c r="TBE94" s="59"/>
      <c r="TLA94" s="59"/>
      <c r="TUW94" s="59"/>
      <c r="UES94" s="59"/>
      <c r="UOO94" s="59"/>
      <c r="UYK94" s="59"/>
      <c r="VIG94" s="59"/>
      <c r="VSC94" s="59"/>
      <c r="WBY94" s="59"/>
      <c r="WLU94" s="59"/>
      <c r="WVQ94" s="59"/>
    </row>
    <row r="95" spans="1:777 1033:1801 2057:2825 3081:3849 4105:4873 5129:5897 6153:6921 7177:7945 8201:8969 9225:9993 10249:11017 11273:12041 12297:13065 13321:14089 14345:15113 15369:16137" s="64" customFormat="1" ht="31.5" x14ac:dyDescent="0.25">
      <c r="A95" s="88">
        <f>+SUBTOTAL(3,$B$4:B95)</f>
        <v>92</v>
      </c>
      <c r="B95" s="89" t="s">
        <v>282</v>
      </c>
      <c r="C95" s="75" t="s">
        <v>10</v>
      </c>
      <c r="D95" s="75">
        <v>1</v>
      </c>
      <c r="E95" s="75" t="s">
        <v>283</v>
      </c>
      <c r="F95" s="71" t="s">
        <v>1868</v>
      </c>
      <c r="G95" s="71" t="s">
        <v>284</v>
      </c>
      <c r="H95" s="90" t="s">
        <v>285</v>
      </c>
      <c r="I95" s="71">
        <v>3</v>
      </c>
      <c r="J95" s="90" t="s">
        <v>370</v>
      </c>
      <c r="K95" s="59"/>
      <c r="L95" s="59"/>
      <c r="M95" s="59"/>
      <c r="N95" s="59"/>
      <c r="JE95" s="59"/>
      <c r="TA95" s="59"/>
      <c r="ACW95" s="59"/>
      <c r="AMS95" s="59"/>
      <c r="AWO95" s="59"/>
      <c r="BGK95" s="59"/>
      <c r="BQG95" s="59"/>
      <c r="CAC95" s="59"/>
      <c r="CJY95" s="59"/>
      <c r="CTU95" s="59"/>
      <c r="DDQ95" s="59"/>
      <c r="DNM95" s="59"/>
      <c r="DXI95" s="59"/>
      <c r="EHE95" s="59"/>
      <c r="ERA95" s="59"/>
      <c r="FAW95" s="59"/>
      <c r="FKS95" s="59"/>
      <c r="FUO95" s="59"/>
      <c r="GEK95" s="59"/>
      <c r="GOG95" s="59"/>
      <c r="GYC95" s="59"/>
      <c r="HHY95" s="59"/>
      <c r="HRU95" s="59"/>
      <c r="IBQ95" s="59"/>
      <c r="ILM95" s="59"/>
      <c r="IVI95" s="59"/>
      <c r="JFE95" s="59"/>
      <c r="JPA95" s="59"/>
      <c r="JYW95" s="59"/>
      <c r="KIS95" s="59"/>
      <c r="KSO95" s="59"/>
      <c r="LCK95" s="59"/>
      <c r="LMG95" s="59"/>
      <c r="LWC95" s="59"/>
      <c r="MFY95" s="59"/>
      <c r="MPU95" s="59"/>
      <c r="MZQ95" s="59"/>
      <c r="NJM95" s="59"/>
      <c r="NTI95" s="59"/>
      <c r="ODE95" s="59"/>
      <c r="ONA95" s="59"/>
      <c r="OWW95" s="59"/>
      <c r="PGS95" s="59"/>
      <c r="PQO95" s="59"/>
      <c r="QAK95" s="59"/>
      <c r="QKG95" s="59"/>
      <c r="QUC95" s="59"/>
      <c r="RDY95" s="59"/>
      <c r="RNU95" s="59"/>
      <c r="RXQ95" s="59"/>
      <c r="SHM95" s="59"/>
      <c r="SRI95" s="59"/>
      <c r="TBE95" s="59"/>
      <c r="TLA95" s="59"/>
      <c r="TUW95" s="59"/>
      <c r="UES95" s="59"/>
      <c r="UOO95" s="59"/>
      <c r="UYK95" s="59"/>
      <c r="VIG95" s="59"/>
      <c r="VSC95" s="59"/>
      <c r="WBY95" s="59"/>
      <c r="WLU95" s="59"/>
      <c r="WVQ95" s="59"/>
    </row>
    <row r="96" spans="1:777 1033:1801 2057:2825 3081:3849 4105:4873 5129:5897 6153:6921 7177:7945 8201:8969 9225:9993 10249:11017 11273:12041 12297:13065 13321:14089 14345:15113 15369:16137" s="64" customFormat="1" ht="31.5" x14ac:dyDescent="0.25">
      <c r="A96" s="88">
        <f>+SUBTOTAL(3,$B$4:B96)</f>
        <v>93</v>
      </c>
      <c r="B96" s="89" t="s">
        <v>286</v>
      </c>
      <c r="C96" s="75" t="s">
        <v>10</v>
      </c>
      <c r="D96" s="138">
        <v>3</v>
      </c>
      <c r="E96" s="180" t="s">
        <v>287</v>
      </c>
      <c r="F96" s="141" t="s">
        <v>1869</v>
      </c>
      <c r="G96" s="144" t="s">
        <v>288</v>
      </c>
      <c r="H96" s="184" t="s">
        <v>289</v>
      </c>
      <c r="I96" s="71">
        <v>4</v>
      </c>
      <c r="J96" s="90" t="s">
        <v>1138</v>
      </c>
      <c r="K96" s="59"/>
      <c r="L96" s="59"/>
      <c r="M96" s="59"/>
      <c r="N96" s="59"/>
      <c r="JE96" s="59"/>
      <c r="TA96" s="59"/>
      <c r="ACW96" s="59"/>
      <c r="AMS96" s="59"/>
      <c r="AWO96" s="59"/>
      <c r="BGK96" s="59"/>
      <c r="BQG96" s="59"/>
      <c r="CAC96" s="59"/>
      <c r="CJY96" s="59"/>
      <c r="CTU96" s="59"/>
      <c r="DDQ96" s="59"/>
      <c r="DNM96" s="59"/>
      <c r="DXI96" s="59"/>
      <c r="EHE96" s="59"/>
      <c r="ERA96" s="59"/>
      <c r="FAW96" s="59"/>
      <c r="FKS96" s="59"/>
      <c r="FUO96" s="59"/>
      <c r="GEK96" s="59"/>
      <c r="GOG96" s="59"/>
      <c r="GYC96" s="59"/>
      <c r="HHY96" s="59"/>
      <c r="HRU96" s="59"/>
      <c r="IBQ96" s="59"/>
      <c r="ILM96" s="59"/>
      <c r="IVI96" s="59"/>
      <c r="JFE96" s="59"/>
      <c r="JPA96" s="59"/>
      <c r="JYW96" s="59"/>
      <c r="KIS96" s="59"/>
      <c r="KSO96" s="59"/>
      <c r="LCK96" s="59"/>
      <c r="LMG96" s="59"/>
      <c r="LWC96" s="59"/>
      <c r="MFY96" s="59"/>
      <c r="MPU96" s="59"/>
      <c r="MZQ96" s="59"/>
      <c r="NJM96" s="59"/>
      <c r="NTI96" s="59"/>
      <c r="ODE96" s="59"/>
      <c r="ONA96" s="59"/>
      <c r="OWW96" s="59"/>
      <c r="PGS96" s="59"/>
      <c r="PQO96" s="59"/>
      <c r="QAK96" s="59"/>
      <c r="QKG96" s="59"/>
      <c r="QUC96" s="59"/>
      <c r="RDY96" s="59"/>
      <c r="RNU96" s="59"/>
      <c r="RXQ96" s="59"/>
      <c r="SHM96" s="59"/>
      <c r="SRI96" s="59"/>
      <c r="TBE96" s="59"/>
      <c r="TLA96" s="59"/>
      <c r="TUW96" s="59"/>
      <c r="UES96" s="59"/>
      <c r="UOO96" s="59"/>
      <c r="UYK96" s="59"/>
      <c r="VIG96" s="59"/>
      <c r="VSC96" s="59"/>
      <c r="WBY96" s="59"/>
      <c r="WLU96" s="59"/>
      <c r="WVQ96" s="59"/>
    </row>
    <row r="97" spans="1:777 1033:1801 2057:2825 3081:3849 4105:4873 5129:5897 6153:6921 7177:7945 8201:8969 9225:9993 10249:11017 11273:12041 12297:13065 13321:14089 14345:15113 15369:16137" s="64" customFormat="1" ht="31.5" x14ac:dyDescent="0.25">
      <c r="A97" s="88">
        <f>+SUBTOTAL(3,$B$4:B97)</f>
        <v>94</v>
      </c>
      <c r="B97" s="89" t="s">
        <v>290</v>
      </c>
      <c r="C97" s="75" t="s">
        <v>10</v>
      </c>
      <c r="D97" s="139"/>
      <c r="E97" s="180"/>
      <c r="F97" s="142"/>
      <c r="G97" s="144"/>
      <c r="H97" s="184"/>
      <c r="I97" s="71">
        <v>4</v>
      </c>
      <c r="J97" s="90" t="s">
        <v>1138</v>
      </c>
      <c r="K97" s="59"/>
      <c r="L97" s="59"/>
      <c r="M97" s="59"/>
      <c r="N97" s="59"/>
      <c r="JE97" s="59"/>
      <c r="TA97" s="59"/>
      <c r="ACW97" s="59"/>
      <c r="AMS97" s="59"/>
      <c r="AWO97" s="59"/>
      <c r="BGK97" s="59"/>
      <c r="BQG97" s="59"/>
      <c r="CAC97" s="59"/>
      <c r="CJY97" s="59"/>
      <c r="CTU97" s="59"/>
      <c r="DDQ97" s="59"/>
      <c r="DNM97" s="59"/>
      <c r="DXI97" s="59"/>
      <c r="EHE97" s="59"/>
      <c r="ERA97" s="59"/>
      <c r="FAW97" s="59"/>
      <c r="FKS97" s="59"/>
      <c r="FUO97" s="59"/>
      <c r="GEK97" s="59"/>
      <c r="GOG97" s="59"/>
      <c r="GYC97" s="59"/>
      <c r="HHY97" s="59"/>
      <c r="HRU97" s="59"/>
      <c r="IBQ97" s="59"/>
      <c r="ILM97" s="59"/>
      <c r="IVI97" s="59"/>
      <c r="JFE97" s="59"/>
      <c r="JPA97" s="59"/>
      <c r="JYW97" s="59"/>
      <c r="KIS97" s="59"/>
      <c r="KSO97" s="59"/>
      <c r="LCK97" s="59"/>
      <c r="LMG97" s="59"/>
      <c r="LWC97" s="59"/>
      <c r="MFY97" s="59"/>
      <c r="MPU97" s="59"/>
      <c r="MZQ97" s="59"/>
      <c r="NJM97" s="59"/>
      <c r="NTI97" s="59"/>
      <c r="ODE97" s="59"/>
      <c r="ONA97" s="59"/>
      <c r="OWW97" s="59"/>
      <c r="PGS97" s="59"/>
      <c r="PQO97" s="59"/>
      <c r="QAK97" s="59"/>
      <c r="QKG97" s="59"/>
      <c r="QUC97" s="59"/>
      <c r="RDY97" s="59"/>
      <c r="RNU97" s="59"/>
      <c r="RXQ97" s="59"/>
      <c r="SHM97" s="59"/>
      <c r="SRI97" s="59"/>
      <c r="TBE97" s="59"/>
      <c r="TLA97" s="59"/>
      <c r="TUW97" s="59"/>
      <c r="UES97" s="59"/>
      <c r="UOO97" s="59"/>
      <c r="UYK97" s="59"/>
      <c r="VIG97" s="59"/>
      <c r="VSC97" s="59"/>
      <c r="WBY97" s="59"/>
      <c r="WLU97" s="59"/>
      <c r="WVQ97" s="59"/>
    </row>
    <row r="98" spans="1:777 1033:1801 2057:2825 3081:3849 4105:4873 5129:5897 6153:6921 7177:7945 8201:8969 9225:9993 10249:11017 11273:12041 12297:13065 13321:14089 14345:15113 15369:16137" s="64" customFormat="1" ht="15.75" x14ac:dyDescent="0.25">
      <c r="A98" s="88">
        <f>+SUBTOTAL(3,$B$4:B98)</f>
        <v>95</v>
      </c>
      <c r="B98" s="89" t="s">
        <v>292</v>
      </c>
      <c r="C98" s="75" t="s">
        <v>10</v>
      </c>
      <c r="D98" s="139"/>
      <c r="E98" s="180"/>
      <c r="F98" s="142"/>
      <c r="G98" s="144"/>
      <c r="H98" s="184"/>
      <c r="I98" s="71">
        <v>4</v>
      </c>
      <c r="J98" s="90" t="s">
        <v>1138</v>
      </c>
      <c r="K98" s="59"/>
      <c r="L98" s="59"/>
      <c r="M98" s="59"/>
      <c r="N98" s="59"/>
      <c r="JE98" s="59"/>
      <c r="TA98" s="59"/>
      <c r="ACW98" s="59"/>
      <c r="AMS98" s="59"/>
      <c r="AWO98" s="59"/>
      <c r="BGK98" s="59"/>
      <c r="BQG98" s="59"/>
      <c r="CAC98" s="59"/>
      <c r="CJY98" s="59"/>
      <c r="CTU98" s="59"/>
      <c r="DDQ98" s="59"/>
      <c r="DNM98" s="59"/>
      <c r="DXI98" s="59"/>
      <c r="EHE98" s="59"/>
      <c r="ERA98" s="59"/>
      <c r="FAW98" s="59"/>
      <c r="FKS98" s="59"/>
      <c r="FUO98" s="59"/>
      <c r="GEK98" s="59"/>
      <c r="GOG98" s="59"/>
      <c r="GYC98" s="59"/>
      <c r="HHY98" s="59"/>
      <c r="HRU98" s="59"/>
      <c r="IBQ98" s="59"/>
      <c r="ILM98" s="59"/>
      <c r="IVI98" s="59"/>
      <c r="JFE98" s="59"/>
      <c r="JPA98" s="59"/>
      <c r="JYW98" s="59"/>
      <c r="KIS98" s="59"/>
      <c r="KSO98" s="59"/>
      <c r="LCK98" s="59"/>
      <c r="LMG98" s="59"/>
      <c r="LWC98" s="59"/>
      <c r="MFY98" s="59"/>
      <c r="MPU98" s="59"/>
      <c r="MZQ98" s="59"/>
      <c r="NJM98" s="59"/>
      <c r="NTI98" s="59"/>
      <c r="ODE98" s="59"/>
      <c r="ONA98" s="59"/>
      <c r="OWW98" s="59"/>
      <c r="PGS98" s="59"/>
      <c r="PQO98" s="59"/>
      <c r="QAK98" s="59"/>
      <c r="QKG98" s="59"/>
      <c r="QUC98" s="59"/>
      <c r="RDY98" s="59"/>
      <c r="RNU98" s="59"/>
      <c r="RXQ98" s="59"/>
      <c r="SHM98" s="59"/>
      <c r="SRI98" s="59"/>
      <c r="TBE98" s="59"/>
      <c r="TLA98" s="59"/>
      <c r="TUW98" s="59"/>
      <c r="UES98" s="59"/>
      <c r="UOO98" s="59"/>
      <c r="UYK98" s="59"/>
      <c r="VIG98" s="59"/>
      <c r="VSC98" s="59"/>
      <c r="WBY98" s="59"/>
      <c r="WLU98" s="59"/>
      <c r="WVQ98" s="59"/>
    </row>
    <row r="99" spans="1:777 1033:1801 2057:2825 3081:3849 4105:4873 5129:5897 6153:6921 7177:7945 8201:8969 9225:9993 10249:11017 11273:12041 12297:13065 13321:14089 14345:15113 15369:16137" s="64" customFormat="1" ht="15.75" x14ac:dyDescent="0.25">
      <c r="A99" s="88">
        <f>+SUBTOTAL(3,$B$4:B99)</f>
        <v>96</v>
      </c>
      <c r="B99" s="89" t="s">
        <v>293</v>
      </c>
      <c r="C99" s="75" t="s">
        <v>10</v>
      </c>
      <c r="D99" s="140"/>
      <c r="E99" s="180"/>
      <c r="F99" s="142"/>
      <c r="G99" s="144"/>
      <c r="H99" s="184"/>
      <c r="I99" s="71">
        <v>4</v>
      </c>
      <c r="J99" s="90" t="s">
        <v>1138</v>
      </c>
      <c r="K99" s="59"/>
      <c r="L99" s="59"/>
      <c r="M99" s="59"/>
      <c r="N99" s="59"/>
      <c r="JE99" s="59"/>
      <c r="TA99" s="59"/>
      <c r="ACW99" s="59"/>
      <c r="AMS99" s="59"/>
      <c r="AWO99" s="59"/>
      <c r="BGK99" s="59"/>
      <c r="BQG99" s="59"/>
      <c r="CAC99" s="59"/>
      <c r="CJY99" s="59"/>
      <c r="CTU99" s="59"/>
      <c r="DDQ99" s="59"/>
      <c r="DNM99" s="59"/>
      <c r="DXI99" s="59"/>
      <c r="EHE99" s="59"/>
      <c r="ERA99" s="59"/>
      <c r="FAW99" s="59"/>
      <c r="FKS99" s="59"/>
      <c r="FUO99" s="59"/>
      <c r="GEK99" s="59"/>
      <c r="GOG99" s="59"/>
      <c r="GYC99" s="59"/>
      <c r="HHY99" s="59"/>
      <c r="HRU99" s="59"/>
      <c r="IBQ99" s="59"/>
      <c r="ILM99" s="59"/>
      <c r="IVI99" s="59"/>
      <c r="JFE99" s="59"/>
      <c r="JPA99" s="59"/>
      <c r="JYW99" s="59"/>
      <c r="KIS99" s="59"/>
      <c r="KSO99" s="59"/>
      <c r="LCK99" s="59"/>
      <c r="LMG99" s="59"/>
      <c r="LWC99" s="59"/>
      <c r="MFY99" s="59"/>
      <c r="MPU99" s="59"/>
      <c r="MZQ99" s="59"/>
      <c r="NJM99" s="59"/>
      <c r="NTI99" s="59"/>
      <c r="ODE99" s="59"/>
      <c r="ONA99" s="59"/>
      <c r="OWW99" s="59"/>
      <c r="PGS99" s="59"/>
      <c r="PQO99" s="59"/>
      <c r="QAK99" s="59"/>
      <c r="QKG99" s="59"/>
      <c r="QUC99" s="59"/>
      <c r="RDY99" s="59"/>
      <c r="RNU99" s="59"/>
      <c r="RXQ99" s="59"/>
      <c r="SHM99" s="59"/>
      <c r="SRI99" s="59"/>
      <c r="TBE99" s="59"/>
      <c r="TLA99" s="59"/>
      <c r="TUW99" s="59"/>
      <c r="UES99" s="59"/>
      <c r="UOO99" s="59"/>
      <c r="UYK99" s="59"/>
      <c r="VIG99" s="59"/>
      <c r="VSC99" s="59"/>
      <c r="WBY99" s="59"/>
      <c r="WLU99" s="59"/>
      <c r="WVQ99" s="59"/>
    </row>
    <row r="100" spans="1:777 1033:1801 2057:2825 3081:3849 4105:4873 5129:5897 6153:6921 7177:7945 8201:8969 9225:9993 10249:11017 11273:12041 12297:13065 13321:14089 14345:15113 15369:16137" s="64" customFormat="1" ht="31.5" x14ac:dyDescent="0.25">
      <c r="A100" s="88">
        <f>+SUBTOTAL(3,$B$4:B100)</f>
        <v>97</v>
      </c>
      <c r="B100" s="89" t="s">
        <v>294</v>
      </c>
      <c r="C100" s="75" t="s">
        <v>10</v>
      </c>
      <c r="D100" s="138">
        <v>3</v>
      </c>
      <c r="E100" s="180" t="s">
        <v>295</v>
      </c>
      <c r="F100" s="142"/>
      <c r="G100" s="144"/>
      <c r="H100" s="184"/>
      <c r="I100" s="71">
        <v>4</v>
      </c>
      <c r="J100" s="90" t="s">
        <v>1107</v>
      </c>
      <c r="K100" s="59"/>
      <c r="L100" s="59"/>
      <c r="M100" s="59"/>
      <c r="N100" s="59"/>
      <c r="JE100" s="59"/>
      <c r="TA100" s="59"/>
      <c r="ACW100" s="59"/>
      <c r="AMS100" s="59"/>
      <c r="AWO100" s="59"/>
      <c r="BGK100" s="59"/>
      <c r="BQG100" s="59"/>
      <c r="CAC100" s="59"/>
      <c r="CJY100" s="59"/>
      <c r="CTU100" s="59"/>
      <c r="DDQ100" s="59"/>
      <c r="DNM100" s="59"/>
      <c r="DXI100" s="59"/>
      <c r="EHE100" s="59"/>
      <c r="ERA100" s="59"/>
      <c r="FAW100" s="59"/>
      <c r="FKS100" s="59"/>
      <c r="FUO100" s="59"/>
      <c r="GEK100" s="59"/>
      <c r="GOG100" s="59"/>
      <c r="GYC100" s="59"/>
      <c r="HHY100" s="59"/>
      <c r="HRU100" s="59"/>
      <c r="IBQ100" s="59"/>
      <c r="ILM100" s="59"/>
      <c r="IVI100" s="59"/>
      <c r="JFE100" s="59"/>
      <c r="JPA100" s="59"/>
      <c r="JYW100" s="59"/>
      <c r="KIS100" s="59"/>
      <c r="KSO100" s="59"/>
      <c r="LCK100" s="59"/>
      <c r="LMG100" s="59"/>
      <c r="LWC100" s="59"/>
      <c r="MFY100" s="59"/>
      <c r="MPU100" s="59"/>
      <c r="MZQ100" s="59"/>
      <c r="NJM100" s="59"/>
      <c r="NTI100" s="59"/>
      <c r="ODE100" s="59"/>
      <c r="ONA100" s="59"/>
      <c r="OWW100" s="59"/>
      <c r="PGS100" s="59"/>
      <c r="PQO100" s="59"/>
      <c r="QAK100" s="59"/>
      <c r="QKG100" s="59"/>
      <c r="QUC100" s="59"/>
      <c r="RDY100" s="59"/>
      <c r="RNU100" s="59"/>
      <c r="RXQ100" s="59"/>
      <c r="SHM100" s="59"/>
      <c r="SRI100" s="59"/>
      <c r="TBE100" s="59"/>
      <c r="TLA100" s="59"/>
      <c r="TUW100" s="59"/>
      <c r="UES100" s="59"/>
      <c r="UOO100" s="59"/>
      <c r="UYK100" s="59"/>
      <c r="VIG100" s="59"/>
      <c r="VSC100" s="59"/>
      <c r="WBY100" s="59"/>
      <c r="WLU100" s="59"/>
      <c r="WVQ100" s="59"/>
    </row>
    <row r="101" spans="1:777 1033:1801 2057:2825 3081:3849 4105:4873 5129:5897 6153:6921 7177:7945 8201:8969 9225:9993 10249:11017 11273:12041 12297:13065 13321:14089 14345:15113 15369:16137" s="64" customFormat="1" ht="25.5" customHeight="1" x14ac:dyDescent="0.25">
      <c r="A101" s="88">
        <f>+SUBTOTAL(3,$B$4:B101)</f>
        <v>98</v>
      </c>
      <c r="B101" s="89" t="s">
        <v>296</v>
      </c>
      <c r="C101" s="75" t="s">
        <v>10</v>
      </c>
      <c r="D101" s="140"/>
      <c r="E101" s="180"/>
      <c r="F101" s="142"/>
      <c r="G101" s="144"/>
      <c r="H101" s="184"/>
      <c r="I101" s="71">
        <v>5</v>
      </c>
      <c r="J101" s="90" t="s">
        <v>1994</v>
      </c>
      <c r="K101" s="59"/>
      <c r="L101" s="59"/>
      <c r="M101" s="59"/>
      <c r="N101" s="59"/>
      <c r="JE101" s="59"/>
      <c r="TA101" s="59"/>
      <c r="ACW101" s="59"/>
      <c r="AMS101" s="59"/>
      <c r="AWO101" s="59"/>
      <c r="BGK101" s="59"/>
      <c r="BQG101" s="59"/>
      <c r="CAC101" s="59"/>
      <c r="CJY101" s="59"/>
      <c r="CTU101" s="59"/>
      <c r="DDQ101" s="59"/>
      <c r="DNM101" s="59"/>
      <c r="DXI101" s="59"/>
      <c r="EHE101" s="59"/>
      <c r="ERA101" s="59"/>
      <c r="FAW101" s="59"/>
      <c r="FKS101" s="59"/>
      <c r="FUO101" s="59"/>
      <c r="GEK101" s="59"/>
      <c r="GOG101" s="59"/>
      <c r="GYC101" s="59"/>
      <c r="HHY101" s="59"/>
      <c r="HRU101" s="59"/>
      <c r="IBQ101" s="59"/>
      <c r="ILM101" s="59"/>
      <c r="IVI101" s="59"/>
      <c r="JFE101" s="59"/>
      <c r="JPA101" s="59"/>
      <c r="JYW101" s="59"/>
      <c r="KIS101" s="59"/>
      <c r="KSO101" s="59"/>
      <c r="LCK101" s="59"/>
      <c r="LMG101" s="59"/>
      <c r="LWC101" s="59"/>
      <c r="MFY101" s="59"/>
      <c r="MPU101" s="59"/>
      <c r="MZQ101" s="59"/>
      <c r="NJM101" s="59"/>
      <c r="NTI101" s="59"/>
      <c r="ODE101" s="59"/>
      <c r="ONA101" s="59"/>
      <c r="OWW101" s="59"/>
      <c r="PGS101" s="59"/>
      <c r="PQO101" s="59"/>
      <c r="QAK101" s="59"/>
      <c r="QKG101" s="59"/>
      <c r="QUC101" s="59"/>
      <c r="RDY101" s="59"/>
      <c r="RNU101" s="59"/>
      <c r="RXQ101" s="59"/>
      <c r="SHM101" s="59"/>
      <c r="SRI101" s="59"/>
      <c r="TBE101" s="59"/>
      <c r="TLA101" s="59"/>
      <c r="TUW101" s="59"/>
      <c r="UES101" s="59"/>
      <c r="UOO101" s="59"/>
      <c r="UYK101" s="59"/>
      <c r="VIG101" s="59"/>
      <c r="VSC101" s="59"/>
      <c r="WBY101" s="59"/>
      <c r="WLU101" s="59"/>
      <c r="WVQ101" s="59"/>
    </row>
    <row r="102" spans="1:777 1033:1801 2057:2825 3081:3849 4105:4873 5129:5897 6153:6921 7177:7945 8201:8969 9225:9993 10249:11017 11273:12041 12297:13065 13321:14089 14345:15113 15369:16137" s="64" customFormat="1" ht="29.25" customHeight="1" x14ac:dyDescent="0.25">
      <c r="A102" s="88">
        <f>+SUBTOTAL(3,$B$4:B102)</f>
        <v>99</v>
      </c>
      <c r="B102" s="89" t="s">
        <v>297</v>
      </c>
      <c r="C102" s="75" t="s">
        <v>10</v>
      </c>
      <c r="D102" s="138">
        <v>3</v>
      </c>
      <c r="E102" s="180" t="s">
        <v>298</v>
      </c>
      <c r="F102" s="142"/>
      <c r="G102" s="144" t="s">
        <v>299</v>
      </c>
      <c r="H102" s="144" t="s">
        <v>300</v>
      </c>
      <c r="I102" s="71">
        <v>4</v>
      </c>
      <c r="J102" s="92" t="s">
        <v>36</v>
      </c>
      <c r="K102" s="59"/>
      <c r="L102" s="59"/>
      <c r="M102" s="59"/>
      <c r="N102" s="59"/>
      <c r="JE102" s="59"/>
      <c r="TA102" s="59"/>
      <c r="ACW102" s="59"/>
      <c r="AMS102" s="59"/>
      <c r="AWO102" s="59"/>
      <c r="BGK102" s="59"/>
      <c r="BQG102" s="59"/>
      <c r="CAC102" s="59"/>
      <c r="CJY102" s="59"/>
      <c r="CTU102" s="59"/>
      <c r="DDQ102" s="59"/>
      <c r="DNM102" s="59"/>
      <c r="DXI102" s="59"/>
      <c r="EHE102" s="59"/>
      <c r="ERA102" s="59"/>
      <c r="FAW102" s="59"/>
      <c r="FKS102" s="59"/>
      <c r="FUO102" s="59"/>
      <c r="GEK102" s="59"/>
      <c r="GOG102" s="59"/>
      <c r="GYC102" s="59"/>
      <c r="HHY102" s="59"/>
      <c r="HRU102" s="59"/>
      <c r="IBQ102" s="59"/>
      <c r="ILM102" s="59"/>
      <c r="IVI102" s="59"/>
      <c r="JFE102" s="59"/>
      <c r="JPA102" s="59"/>
      <c r="JYW102" s="59"/>
      <c r="KIS102" s="59"/>
      <c r="KSO102" s="59"/>
      <c r="LCK102" s="59"/>
      <c r="LMG102" s="59"/>
      <c r="LWC102" s="59"/>
      <c r="MFY102" s="59"/>
      <c r="MPU102" s="59"/>
      <c r="MZQ102" s="59"/>
      <c r="NJM102" s="59"/>
      <c r="NTI102" s="59"/>
      <c r="ODE102" s="59"/>
      <c r="ONA102" s="59"/>
      <c r="OWW102" s="59"/>
      <c r="PGS102" s="59"/>
      <c r="PQO102" s="59"/>
      <c r="QAK102" s="59"/>
      <c r="QKG102" s="59"/>
      <c r="QUC102" s="59"/>
      <c r="RDY102" s="59"/>
      <c r="RNU102" s="59"/>
      <c r="RXQ102" s="59"/>
      <c r="SHM102" s="59"/>
      <c r="SRI102" s="59"/>
      <c r="TBE102" s="59"/>
      <c r="TLA102" s="59"/>
      <c r="TUW102" s="59"/>
      <c r="UES102" s="59"/>
      <c r="UOO102" s="59"/>
      <c r="UYK102" s="59"/>
      <c r="VIG102" s="59"/>
      <c r="VSC102" s="59"/>
      <c r="WBY102" s="59"/>
      <c r="WLU102" s="59"/>
      <c r="WVQ102" s="59"/>
    </row>
    <row r="103" spans="1:777 1033:1801 2057:2825 3081:3849 4105:4873 5129:5897 6153:6921 7177:7945 8201:8969 9225:9993 10249:11017 11273:12041 12297:13065 13321:14089 14345:15113 15369:16137" s="64" customFormat="1" ht="47.25" x14ac:dyDescent="0.25">
      <c r="A103" s="88">
        <f>+SUBTOTAL(3,$B$4:B103)</f>
        <v>100</v>
      </c>
      <c r="B103" s="89" t="s">
        <v>301</v>
      </c>
      <c r="C103" s="75" t="s">
        <v>10</v>
      </c>
      <c r="D103" s="139"/>
      <c r="E103" s="180"/>
      <c r="F103" s="142"/>
      <c r="G103" s="144"/>
      <c r="H103" s="144"/>
      <c r="I103" s="71">
        <v>4</v>
      </c>
      <c r="J103" s="92" t="s">
        <v>36</v>
      </c>
      <c r="K103" s="59"/>
      <c r="L103" s="59"/>
      <c r="M103" s="59"/>
      <c r="N103" s="59"/>
      <c r="JE103" s="59"/>
      <c r="TA103" s="59"/>
      <c r="ACW103" s="59"/>
      <c r="AMS103" s="59"/>
      <c r="AWO103" s="59"/>
      <c r="BGK103" s="59"/>
      <c r="BQG103" s="59"/>
      <c r="CAC103" s="59"/>
      <c r="CJY103" s="59"/>
      <c r="CTU103" s="59"/>
      <c r="DDQ103" s="59"/>
      <c r="DNM103" s="59"/>
      <c r="DXI103" s="59"/>
      <c r="EHE103" s="59"/>
      <c r="ERA103" s="59"/>
      <c r="FAW103" s="59"/>
      <c r="FKS103" s="59"/>
      <c r="FUO103" s="59"/>
      <c r="GEK103" s="59"/>
      <c r="GOG103" s="59"/>
      <c r="GYC103" s="59"/>
      <c r="HHY103" s="59"/>
      <c r="HRU103" s="59"/>
      <c r="IBQ103" s="59"/>
      <c r="ILM103" s="59"/>
      <c r="IVI103" s="59"/>
      <c r="JFE103" s="59"/>
      <c r="JPA103" s="59"/>
      <c r="JYW103" s="59"/>
      <c r="KIS103" s="59"/>
      <c r="KSO103" s="59"/>
      <c r="LCK103" s="59"/>
      <c r="LMG103" s="59"/>
      <c r="LWC103" s="59"/>
      <c r="MFY103" s="59"/>
      <c r="MPU103" s="59"/>
      <c r="MZQ103" s="59"/>
      <c r="NJM103" s="59"/>
      <c r="NTI103" s="59"/>
      <c r="ODE103" s="59"/>
      <c r="ONA103" s="59"/>
      <c r="OWW103" s="59"/>
      <c r="PGS103" s="59"/>
      <c r="PQO103" s="59"/>
      <c r="QAK103" s="59"/>
      <c r="QKG103" s="59"/>
      <c r="QUC103" s="59"/>
      <c r="RDY103" s="59"/>
      <c r="RNU103" s="59"/>
      <c r="RXQ103" s="59"/>
      <c r="SHM103" s="59"/>
      <c r="SRI103" s="59"/>
      <c r="TBE103" s="59"/>
      <c r="TLA103" s="59"/>
      <c r="TUW103" s="59"/>
      <c r="UES103" s="59"/>
      <c r="UOO103" s="59"/>
      <c r="UYK103" s="59"/>
      <c r="VIG103" s="59"/>
      <c r="VSC103" s="59"/>
      <c r="WBY103" s="59"/>
      <c r="WLU103" s="59"/>
      <c r="WVQ103" s="59"/>
    </row>
    <row r="104" spans="1:777 1033:1801 2057:2825 3081:3849 4105:4873 5129:5897 6153:6921 7177:7945 8201:8969 9225:9993 10249:11017 11273:12041 12297:13065 13321:14089 14345:15113 15369:16137" s="64" customFormat="1" ht="31.5" x14ac:dyDescent="0.25">
      <c r="A104" s="88">
        <f>+SUBTOTAL(3,$B$4:B104)</f>
        <v>101</v>
      </c>
      <c r="B104" s="89" t="s">
        <v>302</v>
      </c>
      <c r="C104" s="75" t="s">
        <v>10</v>
      </c>
      <c r="D104" s="140"/>
      <c r="E104" s="180"/>
      <c r="F104" s="142"/>
      <c r="G104" s="144"/>
      <c r="H104" s="144"/>
      <c r="I104" s="71">
        <v>4</v>
      </c>
      <c r="J104" s="90" t="s">
        <v>1138</v>
      </c>
      <c r="K104" s="59"/>
      <c r="L104" s="59"/>
      <c r="M104" s="59"/>
      <c r="N104" s="59"/>
      <c r="JE104" s="59"/>
      <c r="TA104" s="59"/>
      <c r="ACW104" s="59"/>
      <c r="AMS104" s="59"/>
      <c r="AWO104" s="59"/>
      <c r="BGK104" s="59"/>
      <c r="BQG104" s="59"/>
      <c r="CAC104" s="59"/>
      <c r="CJY104" s="59"/>
      <c r="CTU104" s="59"/>
      <c r="DDQ104" s="59"/>
      <c r="DNM104" s="59"/>
      <c r="DXI104" s="59"/>
      <c r="EHE104" s="59"/>
      <c r="ERA104" s="59"/>
      <c r="FAW104" s="59"/>
      <c r="FKS104" s="59"/>
      <c r="FUO104" s="59"/>
      <c r="GEK104" s="59"/>
      <c r="GOG104" s="59"/>
      <c r="GYC104" s="59"/>
      <c r="HHY104" s="59"/>
      <c r="HRU104" s="59"/>
      <c r="IBQ104" s="59"/>
      <c r="ILM104" s="59"/>
      <c r="IVI104" s="59"/>
      <c r="JFE104" s="59"/>
      <c r="JPA104" s="59"/>
      <c r="JYW104" s="59"/>
      <c r="KIS104" s="59"/>
      <c r="KSO104" s="59"/>
      <c r="LCK104" s="59"/>
      <c r="LMG104" s="59"/>
      <c r="LWC104" s="59"/>
      <c r="MFY104" s="59"/>
      <c r="MPU104" s="59"/>
      <c r="MZQ104" s="59"/>
      <c r="NJM104" s="59"/>
      <c r="NTI104" s="59"/>
      <c r="ODE104" s="59"/>
      <c r="ONA104" s="59"/>
      <c r="OWW104" s="59"/>
      <c r="PGS104" s="59"/>
      <c r="PQO104" s="59"/>
      <c r="QAK104" s="59"/>
      <c r="QKG104" s="59"/>
      <c r="QUC104" s="59"/>
      <c r="RDY104" s="59"/>
      <c r="RNU104" s="59"/>
      <c r="RXQ104" s="59"/>
      <c r="SHM104" s="59"/>
      <c r="SRI104" s="59"/>
      <c r="TBE104" s="59"/>
      <c r="TLA104" s="59"/>
      <c r="TUW104" s="59"/>
      <c r="UES104" s="59"/>
      <c r="UOO104" s="59"/>
      <c r="UYK104" s="59"/>
      <c r="VIG104" s="59"/>
      <c r="VSC104" s="59"/>
      <c r="WBY104" s="59"/>
      <c r="WLU104" s="59"/>
      <c r="WVQ104" s="59"/>
    </row>
    <row r="105" spans="1:777 1033:1801 2057:2825 3081:3849 4105:4873 5129:5897 6153:6921 7177:7945 8201:8969 9225:9993 10249:11017 11273:12041 12297:13065 13321:14089 14345:15113 15369:16137" s="64" customFormat="1" ht="15.75" x14ac:dyDescent="0.25">
      <c r="A105" s="88">
        <f>+SUBTOTAL(3,$B$4:B105)</f>
        <v>102</v>
      </c>
      <c r="B105" s="89" t="s">
        <v>303</v>
      </c>
      <c r="C105" s="75" t="s">
        <v>10</v>
      </c>
      <c r="D105" s="138">
        <v>2</v>
      </c>
      <c r="E105" s="180" t="s">
        <v>304</v>
      </c>
      <c r="F105" s="142"/>
      <c r="G105" s="144" t="s">
        <v>305</v>
      </c>
      <c r="H105" s="144" t="s">
        <v>306</v>
      </c>
      <c r="I105" s="71">
        <v>4</v>
      </c>
      <c r="J105" s="90" t="s">
        <v>1138</v>
      </c>
      <c r="K105" s="59"/>
      <c r="L105" s="59"/>
      <c r="M105" s="59"/>
      <c r="N105" s="59"/>
      <c r="JE105" s="59"/>
      <c r="TA105" s="59"/>
      <c r="ACW105" s="59"/>
      <c r="AMS105" s="59"/>
      <c r="AWO105" s="59"/>
      <c r="BGK105" s="59"/>
      <c r="BQG105" s="59"/>
      <c r="CAC105" s="59"/>
      <c r="CJY105" s="59"/>
      <c r="CTU105" s="59"/>
      <c r="DDQ105" s="59"/>
      <c r="DNM105" s="59"/>
      <c r="DXI105" s="59"/>
      <c r="EHE105" s="59"/>
      <c r="ERA105" s="59"/>
      <c r="FAW105" s="59"/>
      <c r="FKS105" s="59"/>
      <c r="FUO105" s="59"/>
      <c r="GEK105" s="59"/>
      <c r="GOG105" s="59"/>
      <c r="GYC105" s="59"/>
      <c r="HHY105" s="59"/>
      <c r="HRU105" s="59"/>
      <c r="IBQ105" s="59"/>
      <c r="ILM105" s="59"/>
      <c r="IVI105" s="59"/>
      <c r="JFE105" s="59"/>
      <c r="JPA105" s="59"/>
      <c r="JYW105" s="59"/>
      <c r="KIS105" s="59"/>
      <c r="KSO105" s="59"/>
      <c r="LCK105" s="59"/>
      <c r="LMG105" s="59"/>
      <c r="LWC105" s="59"/>
      <c r="MFY105" s="59"/>
      <c r="MPU105" s="59"/>
      <c r="MZQ105" s="59"/>
      <c r="NJM105" s="59"/>
      <c r="NTI105" s="59"/>
      <c r="ODE105" s="59"/>
      <c r="ONA105" s="59"/>
      <c r="OWW105" s="59"/>
      <c r="PGS105" s="59"/>
      <c r="PQO105" s="59"/>
      <c r="QAK105" s="59"/>
      <c r="QKG105" s="59"/>
      <c r="QUC105" s="59"/>
      <c r="RDY105" s="59"/>
      <c r="RNU105" s="59"/>
      <c r="RXQ105" s="59"/>
      <c r="SHM105" s="59"/>
      <c r="SRI105" s="59"/>
      <c r="TBE105" s="59"/>
      <c r="TLA105" s="59"/>
      <c r="TUW105" s="59"/>
      <c r="UES105" s="59"/>
      <c r="UOO105" s="59"/>
      <c r="UYK105" s="59"/>
      <c r="VIG105" s="59"/>
      <c r="VSC105" s="59"/>
      <c r="WBY105" s="59"/>
      <c r="WLU105" s="59"/>
      <c r="WVQ105" s="59"/>
    </row>
    <row r="106" spans="1:777 1033:1801 2057:2825 3081:3849 4105:4873 5129:5897 6153:6921 7177:7945 8201:8969 9225:9993 10249:11017 11273:12041 12297:13065 13321:14089 14345:15113 15369:16137" s="64" customFormat="1" ht="15.75" x14ac:dyDescent="0.25">
      <c r="A106" s="88">
        <f>+SUBTOTAL(3,$B$4:B106)</f>
        <v>103</v>
      </c>
      <c r="B106" s="89" t="s">
        <v>82</v>
      </c>
      <c r="C106" s="75" t="s">
        <v>10</v>
      </c>
      <c r="D106" s="140"/>
      <c r="E106" s="180"/>
      <c r="F106" s="142"/>
      <c r="G106" s="144"/>
      <c r="H106" s="144"/>
      <c r="I106" s="71">
        <v>4</v>
      </c>
      <c r="J106" s="90" t="s">
        <v>1138</v>
      </c>
      <c r="K106" s="59"/>
      <c r="L106" s="59"/>
      <c r="M106" s="59"/>
      <c r="N106" s="59"/>
      <c r="JE106" s="59"/>
      <c r="TA106" s="59"/>
      <c r="ACW106" s="59"/>
      <c r="AMS106" s="59"/>
      <c r="AWO106" s="59"/>
      <c r="BGK106" s="59"/>
      <c r="BQG106" s="59"/>
      <c r="CAC106" s="59"/>
      <c r="CJY106" s="59"/>
      <c r="CTU106" s="59"/>
      <c r="DDQ106" s="59"/>
      <c r="DNM106" s="59"/>
      <c r="DXI106" s="59"/>
      <c r="EHE106" s="59"/>
      <c r="ERA106" s="59"/>
      <c r="FAW106" s="59"/>
      <c r="FKS106" s="59"/>
      <c r="FUO106" s="59"/>
      <c r="GEK106" s="59"/>
      <c r="GOG106" s="59"/>
      <c r="GYC106" s="59"/>
      <c r="HHY106" s="59"/>
      <c r="HRU106" s="59"/>
      <c r="IBQ106" s="59"/>
      <c r="ILM106" s="59"/>
      <c r="IVI106" s="59"/>
      <c r="JFE106" s="59"/>
      <c r="JPA106" s="59"/>
      <c r="JYW106" s="59"/>
      <c r="KIS106" s="59"/>
      <c r="KSO106" s="59"/>
      <c r="LCK106" s="59"/>
      <c r="LMG106" s="59"/>
      <c r="LWC106" s="59"/>
      <c r="MFY106" s="59"/>
      <c r="MPU106" s="59"/>
      <c r="MZQ106" s="59"/>
      <c r="NJM106" s="59"/>
      <c r="NTI106" s="59"/>
      <c r="ODE106" s="59"/>
      <c r="ONA106" s="59"/>
      <c r="OWW106" s="59"/>
      <c r="PGS106" s="59"/>
      <c r="PQO106" s="59"/>
      <c r="QAK106" s="59"/>
      <c r="QKG106" s="59"/>
      <c r="QUC106" s="59"/>
      <c r="RDY106" s="59"/>
      <c r="RNU106" s="59"/>
      <c r="RXQ106" s="59"/>
      <c r="SHM106" s="59"/>
      <c r="SRI106" s="59"/>
      <c r="TBE106" s="59"/>
      <c r="TLA106" s="59"/>
      <c r="TUW106" s="59"/>
      <c r="UES106" s="59"/>
      <c r="UOO106" s="59"/>
      <c r="UYK106" s="59"/>
      <c r="VIG106" s="59"/>
      <c r="VSC106" s="59"/>
      <c r="WBY106" s="59"/>
      <c r="WLU106" s="59"/>
      <c r="WVQ106" s="59"/>
    </row>
    <row r="107" spans="1:777 1033:1801 2057:2825 3081:3849 4105:4873 5129:5897 6153:6921 7177:7945 8201:8969 9225:9993 10249:11017 11273:12041 12297:13065 13321:14089 14345:15113 15369:16137" s="64" customFormat="1" ht="15.75" x14ac:dyDescent="0.25">
      <c r="A107" s="88">
        <f>+SUBTOTAL(3,$B$4:B107)</f>
        <v>104</v>
      </c>
      <c r="B107" s="89" t="s">
        <v>307</v>
      </c>
      <c r="C107" s="75" t="s">
        <v>10</v>
      </c>
      <c r="D107" s="138">
        <v>2</v>
      </c>
      <c r="E107" s="180" t="s">
        <v>308</v>
      </c>
      <c r="F107" s="142"/>
      <c r="G107" s="144" t="s">
        <v>309</v>
      </c>
      <c r="H107" s="184" t="s">
        <v>310</v>
      </c>
      <c r="I107" s="71">
        <v>3</v>
      </c>
      <c r="J107" s="90" t="s">
        <v>1107</v>
      </c>
      <c r="K107" s="59"/>
      <c r="L107" s="59"/>
      <c r="M107" s="59"/>
      <c r="N107" s="59"/>
      <c r="JE107" s="59"/>
      <c r="TA107" s="59"/>
      <c r="ACW107" s="59"/>
      <c r="AMS107" s="59"/>
      <c r="AWO107" s="59"/>
      <c r="BGK107" s="59"/>
      <c r="BQG107" s="59"/>
      <c r="CAC107" s="59"/>
      <c r="CJY107" s="59"/>
      <c r="CTU107" s="59"/>
      <c r="DDQ107" s="59"/>
      <c r="DNM107" s="59"/>
      <c r="DXI107" s="59"/>
      <c r="EHE107" s="59"/>
      <c r="ERA107" s="59"/>
      <c r="FAW107" s="59"/>
      <c r="FKS107" s="59"/>
      <c r="FUO107" s="59"/>
      <c r="GEK107" s="59"/>
      <c r="GOG107" s="59"/>
      <c r="GYC107" s="59"/>
      <c r="HHY107" s="59"/>
      <c r="HRU107" s="59"/>
      <c r="IBQ107" s="59"/>
      <c r="ILM107" s="59"/>
      <c r="IVI107" s="59"/>
      <c r="JFE107" s="59"/>
      <c r="JPA107" s="59"/>
      <c r="JYW107" s="59"/>
      <c r="KIS107" s="59"/>
      <c r="KSO107" s="59"/>
      <c r="LCK107" s="59"/>
      <c r="LMG107" s="59"/>
      <c r="LWC107" s="59"/>
      <c r="MFY107" s="59"/>
      <c r="MPU107" s="59"/>
      <c r="MZQ107" s="59"/>
      <c r="NJM107" s="59"/>
      <c r="NTI107" s="59"/>
      <c r="ODE107" s="59"/>
      <c r="ONA107" s="59"/>
      <c r="OWW107" s="59"/>
      <c r="PGS107" s="59"/>
      <c r="PQO107" s="59"/>
      <c r="QAK107" s="59"/>
      <c r="QKG107" s="59"/>
      <c r="QUC107" s="59"/>
      <c r="RDY107" s="59"/>
      <c r="RNU107" s="59"/>
      <c r="RXQ107" s="59"/>
      <c r="SHM107" s="59"/>
      <c r="SRI107" s="59"/>
      <c r="TBE107" s="59"/>
      <c r="TLA107" s="59"/>
      <c r="TUW107" s="59"/>
      <c r="UES107" s="59"/>
      <c r="UOO107" s="59"/>
      <c r="UYK107" s="59"/>
      <c r="VIG107" s="59"/>
      <c r="VSC107" s="59"/>
      <c r="WBY107" s="59"/>
      <c r="WLU107" s="59"/>
      <c r="WVQ107" s="59"/>
    </row>
    <row r="108" spans="1:777 1033:1801 2057:2825 3081:3849 4105:4873 5129:5897 6153:6921 7177:7945 8201:8969 9225:9993 10249:11017 11273:12041 12297:13065 13321:14089 14345:15113 15369:16137" s="64" customFormat="1" ht="15.75" x14ac:dyDescent="0.25">
      <c r="A108" s="88">
        <f>+SUBTOTAL(3,$B$4:B108)</f>
        <v>105</v>
      </c>
      <c r="B108" s="89" t="s">
        <v>311</v>
      </c>
      <c r="C108" s="75" t="s">
        <v>10</v>
      </c>
      <c r="D108" s="139"/>
      <c r="E108" s="180"/>
      <c r="F108" s="142"/>
      <c r="G108" s="144"/>
      <c r="H108" s="184"/>
      <c r="I108" s="71">
        <v>3</v>
      </c>
      <c r="J108" s="90" t="s">
        <v>1107</v>
      </c>
      <c r="K108" s="59"/>
      <c r="L108" s="59"/>
      <c r="M108" s="59"/>
      <c r="N108" s="59"/>
      <c r="JE108" s="59"/>
      <c r="TA108" s="59"/>
      <c r="ACW108" s="59"/>
      <c r="AMS108" s="59"/>
      <c r="AWO108" s="59"/>
      <c r="BGK108" s="59"/>
      <c r="BQG108" s="59"/>
      <c r="CAC108" s="59"/>
      <c r="CJY108" s="59"/>
      <c r="CTU108" s="59"/>
      <c r="DDQ108" s="59"/>
      <c r="DNM108" s="59"/>
      <c r="DXI108" s="59"/>
      <c r="EHE108" s="59"/>
      <c r="ERA108" s="59"/>
      <c r="FAW108" s="59"/>
      <c r="FKS108" s="59"/>
      <c r="FUO108" s="59"/>
      <c r="GEK108" s="59"/>
      <c r="GOG108" s="59"/>
      <c r="GYC108" s="59"/>
      <c r="HHY108" s="59"/>
      <c r="HRU108" s="59"/>
      <c r="IBQ108" s="59"/>
      <c r="ILM108" s="59"/>
      <c r="IVI108" s="59"/>
      <c r="JFE108" s="59"/>
      <c r="JPA108" s="59"/>
      <c r="JYW108" s="59"/>
      <c r="KIS108" s="59"/>
      <c r="KSO108" s="59"/>
      <c r="LCK108" s="59"/>
      <c r="LMG108" s="59"/>
      <c r="LWC108" s="59"/>
      <c r="MFY108" s="59"/>
      <c r="MPU108" s="59"/>
      <c r="MZQ108" s="59"/>
      <c r="NJM108" s="59"/>
      <c r="NTI108" s="59"/>
      <c r="ODE108" s="59"/>
      <c r="ONA108" s="59"/>
      <c r="OWW108" s="59"/>
      <c r="PGS108" s="59"/>
      <c r="PQO108" s="59"/>
      <c r="QAK108" s="59"/>
      <c r="QKG108" s="59"/>
      <c r="QUC108" s="59"/>
      <c r="RDY108" s="59"/>
      <c r="RNU108" s="59"/>
      <c r="RXQ108" s="59"/>
      <c r="SHM108" s="59"/>
      <c r="SRI108" s="59"/>
      <c r="TBE108" s="59"/>
      <c r="TLA108" s="59"/>
      <c r="TUW108" s="59"/>
      <c r="UES108" s="59"/>
      <c r="UOO108" s="59"/>
      <c r="UYK108" s="59"/>
      <c r="VIG108" s="59"/>
      <c r="VSC108" s="59"/>
      <c r="WBY108" s="59"/>
      <c r="WLU108" s="59"/>
      <c r="WVQ108" s="59"/>
    </row>
    <row r="109" spans="1:777 1033:1801 2057:2825 3081:3849 4105:4873 5129:5897 6153:6921 7177:7945 8201:8969 9225:9993 10249:11017 11273:12041 12297:13065 13321:14089 14345:15113 15369:16137" s="64" customFormat="1" ht="15.75" x14ac:dyDescent="0.25">
      <c r="A109" s="88">
        <f>+SUBTOTAL(3,$B$4:B109)</f>
        <v>106</v>
      </c>
      <c r="B109" s="89" t="s">
        <v>312</v>
      </c>
      <c r="C109" s="75" t="s">
        <v>10</v>
      </c>
      <c r="D109" s="140"/>
      <c r="E109" s="180"/>
      <c r="F109" s="142"/>
      <c r="G109" s="144"/>
      <c r="H109" s="184"/>
      <c r="I109" s="71">
        <v>3</v>
      </c>
      <c r="J109" s="90" t="s">
        <v>1107</v>
      </c>
      <c r="K109" s="59"/>
      <c r="L109" s="59"/>
      <c r="M109" s="59"/>
      <c r="N109" s="59"/>
      <c r="JE109" s="59"/>
      <c r="TA109" s="59"/>
      <c r="ACW109" s="59"/>
      <c r="AMS109" s="59"/>
      <c r="AWO109" s="59"/>
      <c r="BGK109" s="59"/>
      <c r="BQG109" s="59"/>
      <c r="CAC109" s="59"/>
      <c r="CJY109" s="59"/>
      <c r="CTU109" s="59"/>
      <c r="DDQ109" s="59"/>
      <c r="DNM109" s="59"/>
      <c r="DXI109" s="59"/>
      <c r="EHE109" s="59"/>
      <c r="ERA109" s="59"/>
      <c r="FAW109" s="59"/>
      <c r="FKS109" s="59"/>
      <c r="FUO109" s="59"/>
      <c r="GEK109" s="59"/>
      <c r="GOG109" s="59"/>
      <c r="GYC109" s="59"/>
      <c r="HHY109" s="59"/>
      <c r="HRU109" s="59"/>
      <c r="IBQ109" s="59"/>
      <c r="ILM109" s="59"/>
      <c r="IVI109" s="59"/>
      <c r="JFE109" s="59"/>
      <c r="JPA109" s="59"/>
      <c r="JYW109" s="59"/>
      <c r="KIS109" s="59"/>
      <c r="KSO109" s="59"/>
      <c r="LCK109" s="59"/>
      <c r="LMG109" s="59"/>
      <c r="LWC109" s="59"/>
      <c r="MFY109" s="59"/>
      <c r="MPU109" s="59"/>
      <c r="MZQ109" s="59"/>
      <c r="NJM109" s="59"/>
      <c r="NTI109" s="59"/>
      <c r="ODE109" s="59"/>
      <c r="ONA109" s="59"/>
      <c r="OWW109" s="59"/>
      <c r="PGS109" s="59"/>
      <c r="PQO109" s="59"/>
      <c r="QAK109" s="59"/>
      <c r="QKG109" s="59"/>
      <c r="QUC109" s="59"/>
      <c r="RDY109" s="59"/>
      <c r="RNU109" s="59"/>
      <c r="RXQ109" s="59"/>
      <c r="SHM109" s="59"/>
      <c r="SRI109" s="59"/>
      <c r="TBE109" s="59"/>
      <c r="TLA109" s="59"/>
      <c r="TUW109" s="59"/>
      <c r="UES109" s="59"/>
      <c r="UOO109" s="59"/>
      <c r="UYK109" s="59"/>
      <c r="VIG109" s="59"/>
      <c r="VSC109" s="59"/>
      <c r="WBY109" s="59"/>
      <c r="WLU109" s="59"/>
      <c r="WVQ109" s="59"/>
    </row>
    <row r="110" spans="1:777 1033:1801 2057:2825 3081:3849 4105:4873 5129:5897 6153:6921 7177:7945 8201:8969 9225:9993 10249:11017 11273:12041 12297:13065 13321:14089 14345:15113 15369:16137" s="64" customFormat="1" ht="31.5" x14ac:dyDescent="0.25">
      <c r="A110" s="88">
        <f>+SUBTOTAL(3,$B$4:B110)</f>
        <v>107</v>
      </c>
      <c r="B110" s="89" t="s">
        <v>313</v>
      </c>
      <c r="C110" s="75" t="s">
        <v>10</v>
      </c>
      <c r="D110" s="138">
        <v>1</v>
      </c>
      <c r="E110" s="180" t="s">
        <v>314</v>
      </c>
      <c r="F110" s="142"/>
      <c r="G110" s="144" t="s">
        <v>315</v>
      </c>
      <c r="H110" s="184" t="s">
        <v>316</v>
      </c>
      <c r="I110" s="71">
        <v>3</v>
      </c>
      <c r="J110" s="90" t="s">
        <v>1107</v>
      </c>
      <c r="K110" s="59"/>
      <c r="L110" s="59"/>
      <c r="M110" s="59"/>
      <c r="N110" s="59"/>
      <c r="JE110" s="59"/>
      <c r="TA110" s="59"/>
      <c r="ACW110" s="59"/>
      <c r="AMS110" s="59"/>
      <c r="AWO110" s="59"/>
      <c r="BGK110" s="59"/>
      <c r="BQG110" s="59"/>
      <c r="CAC110" s="59"/>
      <c r="CJY110" s="59"/>
      <c r="CTU110" s="59"/>
      <c r="DDQ110" s="59"/>
      <c r="DNM110" s="59"/>
      <c r="DXI110" s="59"/>
      <c r="EHE110" s="59"/>
      <c r="ERA110" s="59"/>
      <c r="FAW110" s="59"/>
      <c r="FKS110" s="59"/>
      <c r="FUO110" s="59"/>
      <c r="GEK110" s="59"/>
      <c r="GOG110" s="59"/>
      <c r="GYC110" s="59"/>
      <c r="HHY110" s="59"/>
      <c r="HRU110" s="59"/>
      <c r="IBQ110" s="59"/>
      <c r="ILM110" s="59"/>
      <c r="IVI110" s="59"/>
      <c r="JFE110" s="59"/>
      <c r="JPA110" s="59"/>
      <c r="JYW110" s="59"/>
      <c r="KIS110" s="59"/>
      <c r="KSO110" s="59"/>
      <c r="LCK110" s="59"/>
      <c r="LMG110" s="59"/>
      <c r="LWC110" s="59"/>
      <c r="MFY110" s="59"/>
      <c r="MPU110" s="59"/>
      <c r="MZQ110" s="59"/>
      <c r="NJM110" s="59"/>
      <c r="NTI110" s="59"/>
      <c r="ODE110" s="59"/>
      <c r="ONA110" s="59"/>
      <c r="OWW110" s="59"/>
      <c r="PGS110" s="59"/>
      <c r="PQO110" s="59"/>
      <c r="QAK110" s="59"/>
      <c r="QKG110" s="59"/>
      <c r="QUC110" s="59"/>
      <c r="RDY110" s="59"/>
      <c r="RNU110" s="59"/>
      <c r="RXQ110" s="59"/>
      <c r="SHM110" s="59"/>
      <c r="SRI110" s="59"/>
      <c r="TBE110" s="59"/>
      <c r="TLA110" s="59"/>
      <c r="TUW110" s="59"/>
      <c r="UES110" s="59"/>
      <c r="UOO110" s="59"/>
      <c r="UYK110" s="59"/>
      <c r="VIG110" s="59"/>
      <c r="VSC110" s="59"/>
      <c r="WBY110" s="59"/>
      <c r="WLU110" s="59"/>
      <c r="WVQ110" s="59"/>
    </row>
    <row r="111" spans="1:777 1033:1801 2057:2825 3081:3849 4105:4873 5129:5897 6153:6921 7177:7945 8201:8969 9225:9993 10249:11017 11273:12041 12297:13065 13321:14089 14345:15113 15369:16137" s="64" customFormat="1" ht="31.5" x14ac:dyDescent="0.25">
      <c r="A111" s="88">
        <f>+SUBTOTAL(3,$B$4:B111)</f>
        <v>108</v>
      </c>
      <c r="B111" s="93" t="s">
        <v>317</v>
      </c>
      <c r="C111" s="75" t="s">
        <v>10</v>
      </c>
      <c r="D111" s="139"/>
      <c r="E111" s="180"/>
      <c r="F111" s="142"/>
      <c r="G111" s="144"/>
      <c r="H111" s="184"/>
      <c r="I111" s="71">
        <v>4</v>
      </c>
      <c r="J111" s="92" t="s">
        <v>36</v>
      </c>
      <c r="K111" s="59"/>
      <c r="L111" s="59"/>
      <c r="M111" s="59"/>
      <c r="N111" s="59"/>
      <c r="JE111" s="59"/>
      <c r="TA111" s="59"/>
      <c r="ACW111" s="59"/>
      <c r="AMS111" s="59"/>
      <c r="AWO111" s="59"/>
      <c r="BGK111" s="59"/>
      <c r="BQG111" s="59"/>
      <c r="CAC111" s="59"/>
      <c r="CJY111" s="59"/>
      <c r="CTU111" s="59"/>
      <c r="DDQ111" s="59"/>
      <c r="DNM111" s="59"/>
      <c r="DXI111" s="59"/>
      <c r="EHE111" s="59"/>
      <c r="ERA111" s="59"/>
      <c r="FAW111" s="59"/>
      <c r="FKS111" s="59"/>
      <c r="FUO111" s="59"/>
      <c r="GEK111" s="59"/>
      <c r="GOG111" s="59"/>
      <c r="GYC111" s="59"/>
      <c r="HHY111" s="59"/>
      <c r="HRU111" s="59"/>
      <c r="IBQ111" s="59"/>
      <c r="ILM111" s="59"/>
      <c r="IVI111" s="59"/>
      <c r="JFE111" s="59"/>
      <c r="JPA111" s="59"/>
      <c r="JYW111" s="59"/>
      <c r="KIS111" s="59"/>
      <c r="KSO111" s="59"/>
      <c r="LCK111" s="59"/>
      <c r="LMG111" s="59"/>
      <c r="LWC111" s="59"/>
      <c r="MFY111" s="59"/>
      <c r="MPU111" s="59"/>
      <c r="MZQ111" s="59"/>
      <c r="NJM111" s="59"/>
      <c r="NTI111" s="59"/>
      <c r="ODE111" s="59"/>
      <c r="ONA111" s="59"/>
      <c r="OWW111" s="59"/>
      <c r="PGS111" s="59"/>
      <c r="PQO111" s="59"/>
      <c r="QAK111" s="59"/>
      <c r="QKG111" s="59"/>
      <c r="QUC111" s="59"/>
      <c r="RDY111" s="59"/>
      <c r="RNU111" s="59"/>
      <c r="RXQ111" s="59"/>
      <c r="SHM111" s="59"/>
      <c r="SRI111" s="59"/>
      <c r="TBE111" s="59"/>
      <c r="TLA111" s="59"/>
      <c r="TUW111" s="59"/>
      <c r="UES111" s="59"/>
      <c r="UOO111" s="59"/>
      <c r="UYK111" s="59"/>
      <c r="VIG111" s="59"/>
      <c r="VSC111" s="59"/>
      <c r="WBY111" s="59"/>
      <c r="WLU111" s="59"/>
      <c r="WVQ111" s="59"/>
    </row>
    <row r="112" spans="1:777 1033:1801 2057:2825 3081:3849 4105:4873 5129:5897 6153:6921 7177:7945 8201:8969 9225:9993 10249:11017 11273:12041 12297:13065 13321:14089 14345:15113 15369:16137" s="64" customFormat="1" ht="31.5" x14ac:dyDescent="0.25">
      <c r="A112" s="88">
        <f>+SUBTOTAL(3,$B$4:B112)</f>
        <v>109</v>
      </c>
      <c r="B112" s="93" t="s">
        <v>318</v>
      </c>
      <c r="C112" s="75" t="s">
        <v>10</v>
      </c>
      <c r="D112" s="139"/>
      <c r="E112" s="180"/>
      <c r="F112" s="142"/>
      <c r="G112" s="144"/>
      <c r="H112" s="184"/>
      <c r="I112" s="71">
        <v>4</v>
      </c>
      <c r="J112" s="92" t="s">
        <v>36</v>
      </c>
      <c r="K112" s="59"/>
      <c r="L112" s="59"/>
      <c r="M112" s="59"/>
      <c r="N112" s="59"/>
      <c r="JE112" s="59"/>
      <c r="TA112" s="59"/>
      <c r="ACW112" s="59"/>
      <c r="AMS112" s="59"/>
      <c r="AWO112" s="59"/>
      <c r="BGK112" s="59"/>
      <c r="BQG112" s="59"/>
      <c r="CAC112" s="59"/>
      <c r="CJY112" s="59"/>
      <c r="CTU112" s="59"/>
      <c r="DDQ112" s="59"/>
      <c r="DNM112" s="59"/>
      <c r="DXI112" s="59"/>
      <c r="EHE112" s="59"/>
      <c r="ERA112" s="59"/>
      <c r="FAW112" s="59"/>
      <c r="FKS112" s="59"/>
      <c r="FUO112" s="59"/>
      <c r="GEK112" s="59"/>
      <c r="GOG112" s="59"/>
      <c r="GYC112" s="59"/>
      <c r="HHY112" s="59"/>
      <c r="HRU112" s="59"/>
      <c r="IBQ112" s="59"/>
      <c r="ILM112" s="59"/>
      <c r="IVI112" s="59"/>
      <c r="JFE112" s="59"/>
      <c r="JPA112" s="59"/>
      <c r="JYW112" s="59"/>
      <c r="KIS112" s="59"/>
      <c r="KSO112" s="59"/>
      <c r="LCK112" s="59"/>
      <c r="LMG112" s="59"/>
      <c r="LWC112" s="59"/>
      <c r="MFY112" s="59"/>
      <c r="MPU112" s="59"/>
      <c r="MZQ112" s="59"/>
      <c r="NJM112" s="59"/>
      <c r="NTI112" s="59"/>
      <c r="ODE112" s="59"/>
      <c r="ONA112" s="59"/>
      <c r="OWW112" s="59"/>
      <c r="PGS112" s="59"/>
      <c r="PQO112" s="59"/>
      <c r="QAK112" s="59"/>
      <c r="QKG112" s="59"/>
      <c r="QUC112" s="59"/>
      <c r="RDY112" s="59"/>
      <c r="RNU112" s="59"/>
      <c r="RXQ112" s="59"/>
      <c r="SHM112" s="59"/>
      <c r="SRI112" s="59"/>
      <c r="TBE112" s="59"/>
      <c r="TLA112" s="59"/>
      <c r="TUW112" s="59"/>
      <c r="UES112" s="59"/>
      <c r="UOO112" s="59"/>
      <c r="UYK112" s="59"/>
      <c r="VIG112" s="59"/>
      <c r="VSC112" s="59"/>
      <c r="WBY112" s="59"/>
      <c r="WLU112" s="59"/>
      <c r="WVQ112" s="59"/>
    </row>
    <row r="113" spans="1:777 1033:1801 2057:2825 3081:3849 4105:4873 5129:5897 6153:6921 7177:7945 8201:8969 9225:9993 10249:11017 11273:12041 12297:13065 13321:14089 14345:15113 15369:16137" s="64" customFormat="1" ht="31.5" x14ac:dyDescent="0.25">
      <c r="A113" s="88">
        <f>+SUBTOTAL(3,$B$4:B113)</f>
        <v>110</v>
      </c>
      <c r="B113" s="93" t="s">
        <v>319</v>
      </c>
      <c r="C113" s="75" t="s">
        <v>10</v>
      </c>
      <c r="D113" s="139"/>
      <c r="E113" s="180"/>
      <c r="F113" s="142"/>
      <c r="G113" s="144"/>
      <c r="H113" s="184"/>
      <c r="I113" s="71">
        <v>4</v>
      </c>
      <c r="J113" s="92" t="s">
        <v>36</v>
      </c>
      <c r="K113" s="59"/>
      <c r="L113" s="59"/>
      <c r="M113" s="59"/>
      <c r="N113" s="59"/>
      <c r="JE113" s="59"/>
      <c r="TA113" s="59"/>
      <c r="ACW113" s="59"/>
      <c r="AMS113" s="59"/>
      <c r="AWO113" s="59"/>
      <c r="BGK113" s="59"/>
      <c r="BQG113" s="59"/>
      <c r="CAC113" s="59"/>
      <c r="CJY113" s="59"/>
      <c r="CTU113" s="59"/>
      <c r="DDQ113" s="59"/>
      <c r="DNM113" s="59"/>
      <c r="DXI113" s="59"/>
      <c r="EHE113" s="59"/>
      <c r="ERA113" s="59"/>
      <c r="FAW113" s="59"/>
      <c r="FKS113" s="59"/>
      <c r="FUO113" s="59"/>
      <c r="GEK113" s="59"/>
      <c r="GOG113" s="59"/>
      <c r="GYC113" s="59"/>
      <c r="HHY113" s="59"/>
      <c r="HRU113" s="59"/>
      <c r="IBQ113" s="59"/>
      <c r="ILM113" s="59"/>
      <c r="IVI113" s="59"/>
      <c r="JFE113" s="59"/>
      <c r="JPA113" s="59"/>
      <c r="JYW113" s="59"/>
      <c r="KIS113" s="59"/>
      <c r="KSO113" s="59"/>
      <c r="LCK113" s="59"/>
      <c r="LMG113" s="59"/>
      <c r="LWC113" s="59"/>
      <c r="MFY113" s="59"/>
      <c r="MPU113" s="59"/>
      <c r="MZQ113" s="59"/>
      <c r="NJM113" s="59"/>
      <c r="NTI113" s="59"/>
      <c r="ODE113" s="59"/>
      <c r="ONA113" s="59"/>
      <c r="OWW113" s="59"/>
      <c r="PGS113" s="59"/>
      <c r="PQO113" s="59"/>
      <c r="QAK113" s="59"/>
      <c r="QKG113" s="59"/>
      <c r="QUC113" s="59"/>
      <c r="RDY113" s="59"/>
      <c r="RNU113" s="59"/>
      <c r="RXQ113" s="59"/>
      <c r="SHM113" s="59"/>
      <c r="SRI113" s="59"/>
      <c r="TBE113" s="59"/>
      <c r="TLA113" s="59"/>
      <c r="TUW113" s="59"/>
      <c r="UES113" s="59"/>
      <c r="UOO113" s="59"/>
      <c r="UYK113" s="59"/>
      <c r="VIG113" s="59"/>
      <c r="VSC113" s="59"/>
      <c r="WBY113" s="59"/>
      <c r="WLU113" s="59"/>
      <c r="WVQ113" s="59"/>
    </row>
    <row r="114" spans="1:777 1033:1801 2057:2825 3081:3849 4105:4873 5129:5897 6153:6921 7177:7945 8201:8969 9225:9993 10249:11017 11273:12041 12297:13065 13321:14089 14345:15113 15369:16137" s="64" customFormat="1" ht="31.5" x14ac:dyDescent="0.25">
      <c r="A114" s="88">
        <f>+SUBTOTAL(3,$B$4:B114)</f>
        <v>111</v>
      </c>
      <c r="B114" s="93" t="s">
        <v>320</v>
      </c>
      <c r="C114" s="75" t="s">
        <v>10</v>
      </c>
      <c r="D114" s="139"/>
      <c r="E114" s="180"/>
      <c r="F114" s="142"/>
      <c r="G114" s="144"/>
      <c r="H114" s="184"/>
      <c r="I114" s="71">
        <v>4</v>
      </c>
      <c r="J114" s="92" t="s">
        <v>36</v>
      </c>
      <c r="K114" s="59"/>
      <c r="L114" s="59"/>
      <c r="M114" s="59"/>
      <c r="N114" s="59"/>
      <c r="JE114" s="59"/>
      <c r="TA114" s="59"/>
      <c r="ACW114" s="59"/>
      <c r="AMS114" s="59"/>
      <c r="AWO114" s="59"/>
      <c r="BGK114" s="59"/>
      <c r="BQG114" s="59"/>
      <c r="CAC114" s="59"/>
      <c r="CJY114" s="59"/>
      <c r="CTU114" s="59"/>
      <c r="DDQ114" s="59"/>
      <c r="DNM114" s="59"/>
      <c r="DXI114" s="59"/>
      <c r="EHE114" s="59"/>
      <c r="ERA114" s="59"/>
      <c r="FAW114" s="59"/>
      <c r="FKS114" s="59"/>
      <c r="FUO114" s="59"/>
      <c r="GEK114" s="59"/>
      <c r="GOG114" s="59"/>
      <c r="GYC114" s="59"/>
      <c r="HHY114" s="59"/>
      <c r="HRU114" s="59"/>
      <c r="IBQ114" s="59"/>
      <c r="ILM114" s="59"/>
      <c r="IVI114" s="59"/>
      <c r="JFE114" s="59"/>
      <c r="JPA114" s="59"/>
      <c r="JYW114" s="59"/>
      <c r="KIS114" s="59"/>
      <c r="KSO114" s="59"/>
      <c r="LCK114" s="59"/>
      <c r="LMG114" s="59"/>
      <c r="LWC114" s="59"/>
      <c r="MFY114" s="59"/>
      <c r="MPU114" s="59"/>
      <c r="MZQ114" s="59"/>
      <c r="NJM114" s="59"/>
      <c r="NTI114" s="59"/>
      <c r="ODE114" s="59"/>
      <c r="ONA114" s="59"/>
      <c r="OWW114" s="59"/>
      <c r="PGS114" s="59"/>
      <c r="PQO114" s="59"/>
      <c r="QAK114" s="59"/>
      <c r="QKG114" s="59"/>
      <c r="QUC114" s="59"/>
      <c r="RDY114" s="59"/>
      <c r="RNU114" s="59"/>
      <c r="RXQ114" s="59"/>
      <c r="SHM114" s="59"/>
      <c r="SRI114" s="59"/>
      <c r="TBE114" s="59"/>
      <c r="TLA114" s="59"/>
      <c r="TUW114" s="59"/>
      <c r="UES114" s="59"/>
      <c r="UOO114" s="59"/>
      <c r="UYK114" s="59"/>
      <c r="VIG114" s="59"/>
      <c r="VSC114" s="59"/>
      <c r="WBY114" s="59"/>
      <c r="WLU114" s="59"/>
      <c r="WVQ114" s="59"/>
    </row>
    <row r="115" spans="1:777 1033:1801 2057:2825 3081:3849 4105:4873 5129:5897 6153:6921 7177:7945 8201:8969 9225:9993 10249:11017 11273:12041 12297:13065 13321:14089 14345:15113 15369:16137" s="64" customFormat="1" ht="31.5" x14ac:dyDescent="0.25">
      <c r="A115" s="88">
        <f>+SUBTOTAL(3,$B$4:B115)</f>
        <v>112</v>
      </c>
      <c r="B115" s="89" t="s">
        <v>321</v>
      </c>
      <c r="C115" s="75" t="s">
        <v>10</v>
      </c>
      <c r="D115" s="140"/>
      <c r="E115" s="180"/>
      <c r="F115" s="142"/>
      <c r="G115" s="144"/>
      <c r="H115" s="184"/>
      <c r="I115" s="71">
        <v>3</v>
      </c>
      <c r="J115" s="90" t="s">
        <v>1107</v>
      </c>
      <c r="K115" s="59"/>
      <c r="L115" s="59"/>
      <c r="M115" s="59"/>
      <c r="N115" s="59"/>
      <c r="JE115" s="59"/>
      <c r="TA115" s="59"/>
      <c r="ACW115" s="59"/>
      <c r="AMS115" s="59"/>
      <c r="AWO115" s="59"/>
      <c r="BGK115" s="59"/>
      <c r="BQG115" s="59"/>
      <c r="CAC115" s="59"/>
      <c r="CJY115" s="59"/>
      <c r="CTU115" s="59"/>
      <c r="DDQ115" s="59"/>
      <c r="DNM115" s="59"/>
      <c r="DXI115" s="59"/>
      <c r="EHE115" s="59"/>
      <c r="ERA115" s="59"/>
      <c r="FAW115" s="59"/>
      <c r="FKS115" s="59"/>
      <c r="FUO115" s="59"/>
      <c r="GEK115" s="59"/>
      <c r="GOG115" s="59"/>
      <c r="GYC115" s="59"/>
      <c r="HHY115" s="59"/>
      <c r="HRU115" s="59"/>
      <c r="IBQ115" s="59"/>
      <c r="ILM115" s="59"/>
      <c r="IVI115" s="59"/>
      <c r="JFE115" s="59"/>
      <c r="JPA115" s="59"/>
      <c r="JYW115" s="59"/>
      <c r="KIS115" s="59"/>
      <c r="KSO115" s="59"/>
      <c r="LCK115" s="59"/>
      <c r="LMG115" s="59"/>
      <c r="LWC115" s="59"/>
      <c r="MFY115" s="59"/>
      <c r="MPU115" s="59"/>
      <c r="MZQ115" s="59"/>
      <c r="NJM115" s="59"/>
      <c r="NTI115" s="59"/>
      <c r="ODE115" s="59"/>
      <c r="ONA115" s="59"/>
      <c r="OWW115" s="59"/>
      <c r="PGS115" s="59"/>
      <c r="PQO115" s="59"/>
      <c r="QAK115" s="59"/>
      <c r="QKG115" s="59"/>
      <c r="QUC115" s="59"/>
      <c r="RDY115" s="59"/>
      <c r="RNU115" s="59"/>
      <c r="RXQ115" s="59"/>
      <c r="SHM115" s="59"/>
      <c r="SRI115" s="59"/>
      <c r="TBE115" s="59"/>
      <c r="TLA115" s="59"/>
      <c r="TUW115" s="59"/>
      <c r="UES115" s="59"/>
      <c r="UOO115" s="59"/>
      <c r="UYK115" s="59"/>
      <c r="VIG115" s="59"/>
      <c r="VSC115" s="59"/>
      <c r="WBY115" s="59"/>
      <c r="WLU115" s="59"/>
      <c r="WVQ115" s="59"/>
    </row>
    <row r="116" spans="1:777 1033:1801 2057:2825 3081:3849 4105:4873 5129:5897 6153:6921 7177:7945 8201:8969 9225:9993 10249:11017 11273:12041 12297:13065 13321:14089 14345:15113 15369:16137" s="64" customFormat="1" ht="31.5" x14ac:dyDescent="0.25">
      <c r="A116" s="88">
        <f>+SUBTOTAL(3,$B$4:B116)</f>
        <v>113</v>
      </c>
      <c r="B116" s="89" t="s">
        <v>322</v>
      </c>
      <c r="C116" s="75" t="s">
        <v>10</v>
      </c>
      <c r="D116" s="75">
        <v>3</v>
      </c>
      <c r="E116" s="75" t="s">
        <v>323</v>
      </c>
      <c r="F116" s="142"/>
      <c r="G116" s="90" t="s">
        <v>324</v>
      </c>
      <c r="H116" s="103" t="s">
        <v>325</v>
      </c>
      <c r="I116" s="71">
        <v>3</v>
      </c>
      <c r="J116" s="90" t="s">
        <v>1344</v>
      </c>
      <c r="K116" s="59"/>
      <c r="L116" s="59"/>
      <c r="M116" s="59"/>
      <c r="N116" s="59"/>
      <c r="JE116" s="59"/>
      <c r="TA116" s="59"/>
      <c r="ACW116" s="59"/>
      <c r="AMS116" s="59"/>
      <c r="AWO116" s="59"/>
      <c r="BGK116" s="59"/>
      <c r="BQG116" s="59"/>
      <c r="CAC116" s="59"/>
      <c r="CJY116" s="59"/>
      <c r="CTU116" s="59"/>
      <c r="DDQ116" s="59"/>
      <c r="DNM116" s="59"/>
      <c r="DXI116" s="59"/>
      <c r="EHE116" s="59"/>
      <c r="ERA116" s="59"/>
      <c r="FAW116" s="59"/>
      <c r="FKS116" s="59"/>
      <c r="FUO116" s="59"/>
      <c r="GEK116" s="59"/>
      <c r="GOG116" s="59"/>
      <c r="GYC116" s="59"/>
      <c r="HHY116" s="59"/>
      <c r="HRU116" s="59"/>
      <c r="IBQ116" s="59"/>
      <c r="ILM116" s="59"/>
      <c r="IVI116" s="59"/>
      <c r="JFE116" s="59"/>
      <c r="JPA116" s="59"/>
      <c r="JYW116" s="59"/>
      <c r="KIS116" s="59"/>
      <c r="KSO116" s="59"/>
      <c r="LCK116" s="59"/>
      <c r="LMG116" s="59"/>
      <c r="LWC116" s="59"/>
      <c r="MFY116" s="59"/>
      <c r="MPU116" s="59"/>
      <c r="MZQ116" s="59"/>
      <c r="NJM116" s="59"/>
      <c r="NTI116" s="59"/>
      <c r="ODE116" s="59"/>
      <c r="ONA116" s="59"/>
      <c r="OWW116" s="59"/>
      <c r="PGS116" s="59"/>
      <c r="PQO116" s="59"/>
      <c r="QAK116" s="59"/>
      <c r="QKG116" s="59"/>
      <c r="QUC116" s="59"/>
      <c r="RDY116" s="59"/>
      <c r="RNU116" s="59"/>
      <c r="RXQ116" s="59"/>
      <c r="SHM116" s="59"/>
      <c r="SRI116" s="59"/>
      <c r="TBE116" s="59"/>
      <c r="TLA116" s="59"/>
      <c r="TUW116" s="59"/>
      <c r="UES116" s="59"/>
      <c r="UOO116" s="59"/>
      <c r="UYK116" s="59"/>
      <c r="VIG116" s="59"/>
      <c r="VSC116" s="59"/>
      <c r="WBY116" s="59"/>
      <c r="WLU116" s="59"/>
      <c r="WVQ116" s="59"/>
    </row>
    <row r="117" spans="1:777 1033:1801 2057:2825 3081:3849 4105:4873 5129:5897 6153:6921 7177:7945 8201:8969 9225:9993 10249:11017 11273:12041 12297:13065 13321:14089 14345:15113 15369:16137" s="64" customFormat="1" ht="15.75" x14ac:dyDescent="0.25">
      <c r="A117" s="88">
        <f>+SUBTOTAL(3,$B$4:B117)</f>
        <v>114</v>
      </c>
      <c r="B117" s="89" t="s">
        <v>82</v>
      </c>
      <c r="C117" s="75" t="s">
        <v>10</v>
      </c>
      <c r="D117" s="138">
        <v>1</v>
      </c>
      <c r="E117" s="180" t="s">
        <v>326</v>
      </c>
      <c r="F117" s="142"/>
      <c r="G117" s="152" t="s">
        <v>327</v>
      </c>
      <c r="H117" s="184" t="s">
        <v>328</v>
      </c>
      <c r="I117" s="71">
        <v>4</v>
      </c>
      <c r="J117" s="90" t="s">
        <v>1138</v>
      </c>
      <c r="K117" s="59"/>
      <c r="L117" s="59"/>
      <c r="M117" s="59"/>
      <c r="N117" s="59"/>
      <c r="JE117" s="59"/>
      <c r="TA117" s="59"/>
      <c r="ACW117" s="59"/>
      <c r="AMS117" s="59"/>
      <c r="AWO117" s="59"/>
      <c r="BGK117" s="59"/>
      <c r="BQG117" s="59"/>
      <c r="CAC117" s="59"/>
      <c r="CJY117" s="59"/>
      <c r="CTU117" s="59"/>
      <c r="DDQ117" s="59"/>
      <c r="DNM117" s="59"/>
      <c r="DXI117" s="59"/>
      <c r="EHE117" s="59"/>
      <c r="ERA117" s="59"/>
      <c r="FAW117" s="59"/>
      <c r="FKS117" s="59"/>
      <c r="FUO117" s="59"/>
      <c r="GEK117" s="59"/>
      <c r="GOG117" s="59"/>
      <c r="GYC117" s="59"/>
      <c r="HHY117" s="59"/>
      <c r="HRU117" s="59"/>
      <c r="IBQ117" s="59"/>
      <c r="ILM117" s="59"/>
      <c r="IVI117" s="59"/>
      <c r="JFE117" s="59"/>
      <c r="JPA117" s="59"/>
      <c r="JYW117" s="59"/>
      <c r="KIS117" s="59"/>
      <c r="KSO117" s="59"/>
      <c r="LCK117" s="59"/>
      <c r="LMG117" s="59"/>
      <c r="LWC117" s="59"/>
      <c r="MFY117" s="59"/>
      <c r="MPU117" s="59"/>
      <c r="MZQ117" s="59"/>
      <c r="NJM117" s="59"/>
      <c r="NTI117" s="59"/>
      <c r="ODE117" s="59"/>
      <c r="ONA117" s="59"/>
      <c r="OWW117" s="59"/>
      <c r="PGS117" s="59"/>
      <c r="PQO117" s="59"/>
      <c r="QAK117" s="59"/>
      <c r="QKG117" s="59"/>
      <c r="QUC117" s="59"/>
      <c r="RDY117" s="59"/>
      <c r="RNU117" s="59"/>
      <c r="RXQ117" s="59"/>
      <c r="SHM117" s="59"/>
      <c r="SRI117" s="59"/>
      <c r="TBE117" s="59"/>
      <c r="TLA117" s="59"/>
      <c r="TUW117" s="59"/>
      <c r="UES117" s="59"/>
      <c r="UOO117" s="59"/>
      <c r="UYK117" s="59"/>
      <c r="VIG117" s="59"/>
      <c r="VSC117" s="59"/>
      <c r="WBY117" s="59"/>
      <c r="WLU117" s="59"/>
      <c r="WVQ117" s="59"/>
    </row>
    <row r="118" spans="1:777 1033:1801 2057:2825 3081:3849 4105:4873 5129:5897 6153:6921 7177:7945 8201:8969 9225:9993 10249:11017 11273:12041 12297:13065 13321:14089 14345:15113 15369:16137" s="64" customFormat="1" ht="15.75" x14ac:dyDescent="0.25">
      <c r="A118" s="88">
        <f>+SUBTOTAL(3,$B$4:B118)</f>
        <v>115</v>
      </c>
      <c r="B118" s="89" t="s">
        <v>329</v>
      </c>
      <c r="C118" s="75" t="s">
        <v>10</v>
      </c>
      <c r="D118" s="139"/>
      <c r="E118" s="180"/>
      <c r="F118" s="142"/>
      <c r="G118" s="152"/>
      <c r="H118" s="184"/>
      <c r="I118" s="71">
        <v>4</v>
      </c>
      <c r="J118" s="90" t="s">
        <v>1107</v>
      </c>
      <c r="K118" s="59"/>
      <c r="L118" s="59"/>
      <c r="M118" s="59"/>
      <c r="N118" s="59"/>
      <c r="JE118" s="59"/>
      <c r="TA118" s="59"/>
      <c r="ACW118" s="59"/>
      <c r="AMS118" s="59"/>
      <c r="AWO118" s="59"/>
      <c r="BGK118" s="59"/>
      <c r="BQG118" s="59"/>
      <c r="CAC118" s="59"/>
      <c r="CJY118" s="59"/>
      <c r="CTU118" s="59"/>
      <c r="DDQ118" s="59"/>
      <c r="DNM118" s="59"/>
      <c r="DXI118" s="59"/>
      <c r="EHE118" s="59"/>
      <c r="ERA118" s="59"/>
      <c r="FAW118" s="59"/>
      <c r="FKS118" s="59"/>
      <c r="FUO118" s="59"/>
      <c r="GEK118" s="59"/>
      <c r="GOG118" s="59"/>
      <c r="GYC118" s="59"/>
      <c r="HHY118" s="59"/>
      <c r="HRU118" s="59"/>
      <c r="IBQ118" s="59"/>
      <c r="ILM118" s="59"/>
      <c r="IVI118" s="59"/>
      <c r="JFE118" s="59"/>
      <c r="JPA118" s="59"/>
      <c r="JYW118" s="59"/>
      <c r="KIS118" s="59"/>
      <c r="KSO118" s="59"/>
      <c r="LCK118" s="59"/>
      <c r="LMG118" s="59"/>
      <c r="LWC118" s="59"/>
      <c r="MFY118" s="59"/>
      <c r="MPU118" s="59"/>
      <c r="MZQ118" s="59"/>
      <c r="NJM118" s="59"/>
      <c r="NTI118" s="59"/>
      <c r="ODE118" s="59"/>
      <c r="ONA118" s="59"/>
      <c r="OWW118" s="59"/>
      <c r="PGS118" s="59"/>
      <c r="PQO118" s="59"/>
      <c r="QAK118" s="59"/>
      <c r="QKG118" s="59"/>
      <c r="QUC118" s="59"/>
      <c r="RDY118" s="59"/>
      <c r="RNU118" s="59"/>
      <c r="RXQ118" s="59"/>
      <c r="SHM118" s="59"/>
      <c r="SRI118" s="59"/>
      <c r="TBE118" s="59"/>
      <c r="TLA118" s="59"/>
      <c r="TUW118" s="59"/>
      <c r="UES118" s="59"/>
      <c r="UOO118" s="59"/>
      <c r="UYK118" s="59"/>
      <c r="VIG118" s="59"/>
      <c r="VSC118" s="59"/>
      <c r="WBY118" s="59"/>
      <c r="WLU118" s="59"/>
      <c r="WVQ118" s="59"/>
    </row>
    <row r="119" spans="1:777 1033:1801 2057:2825 3081:3849 4105:4873 5129:5897 6153:6921 7177:7945 8201:8969 9225:9993 10249:11017 11273:12041 12297:13065 13321:14089 14345:15113 15369:16137" s="64" customFormat="1" ht="31.5" x14ac:dyDescent="0.25">
      <c r="A119" s="88">
        <f>+SUBTOTAL(3,$B$4:B119)</f>
        <v>116</v>
      </c>
      <c r="B119" s="89" t="s">
        <v>330</v>
      </c>
      <c r="C119" s="75" t="s">
        <v>10</v>
      </c>
      <c r="D119" s="139"/>
      <c r="E119" s="180"/>
      <c r="F119" s="142"/>
      <c r="G119" s="152"/>
      <c r="H119" s="184"/>
      <c r="I119" s="71">
        <v>3</v>
      </c>
      <c r="J119" s="90" t="s">
        <v>1107</v>
      </c>
      <c r="K119" s="59"/>
      <c r="L119" s="59"/>
      <c r="M119" s="59"/>
      <c r="N119" s="59"/>
      <c r="JE119" s="59"/>
      <c r="TA119" s="59"/>
      <c r="ACW119" s="59"/>
      <c r="AMS119" s="59"/>
      <c r="AWO119" s="59"/>
      <c r="BGK119" s="59"/>
      <c r="BQG119" s="59"/>
      <c r="CAC119" s="59"/>
      <c r="CJY119" s="59"/>
      <c r="CTU119" s="59"/>
      <c r="DDQ119" s="59"/>
      <c r="DNM119" s="59"/>
      <c r="DXI119" s="59"/>
      <c r="EHE119" s="59"/>
      <c r="ERA119" s="59"/>
      <c r="FAW119" s="59"/>
      <c r="FKS119" s="59"/>
      <c r="FUO119" s="59"/>
      <c r="GEK119" s="59"/>
      <c r="GOG119" s="59"/>
      <c r="GYC119" s="59"/>
      <c r="HHY119" s="59"/>
      <c r="HRU119" s="59"/>
      <c r="IBQ119" s="59"/>
      <c r="ILM119" s="59"/>
      <c r="IVI119" s="59"/>
      <c r="JFE119" s="59"/>
      <c r="JPA119" s="59"/>
      <c r="JYW119" s="59"/>
      <c r="KIS119" s="59"/>
      <c r="KSO119" s="59"/>
      <c r="LCK119" s="59"/>
      <c r="LMG119" s="59"/>
      <c r="LWC119" s="59"/>
      <c r="MFY119" s="59"/>
      <c r="MPU119" s="59"/>
      <c r="MZQ119" s="59"/>
      <c r="NJM119" s="59"/>
      <c r="NTI119" s="59"/>
      <c r="ODE119" s="59"/>
      <c r="ONA119" s="59"/>
      <c r="OWW119" s="59"/>
      <c r="PGS119" s="59"/>
      <c r="PQO119" s="59"/>
      <c r="QAK119" s="59"/>
      <c r="QKG119" s="59"/>
      <c r="QUC119" s="59"/>
      <c r="RDY119" s="59"/>
      <c r="RNU119" s="59"/>
      <c r="RXQ119" s="59"/>
      <c r="SHM119" s="59"/>
      <c r="SRI119" s="59"/>
      <c r="TBE119" s="59"/>
      <c r="TLA119" s="59"/>
      <c r="TUW119" s="59"/>
      <c r="UES119" s="59"/>
      <c r="UOO119" s="59"/>
      <c r="UYK119" s="59"/>
      <c r="VIG119" s="59"/>
      <c r="VSC119" s="59"/>
      <c r="WBY119" s="59"/>
      <c r="WLU119" s="59"/>
      <c r="WVQ119" s="59"/>
    </row>
    <row r="120" spans="1:777 1033:1801 2057:2825 3081:3849 4105:4873 5129:5897 6153:6921 7177:7945 8201:8969 9225:9993 10249:11017 11273:12041 12297:13065 13321:14089 14345:15113 15369:16137" s="64" customFormat="1" ht="15.75" x14ac:dyDescent="0.25">
      <c r="A120" s="88">
        <f>+SUBTOTAL(3,$B$4:B120)</f>
        <v>117</v>
      </c>
      <c r="B120" s="89" t="s">
        <v>331</v>
      </c>
      <c r="C120" s="75" t="s">
        <v>10</v>
      </c>
      <c r="D120" s="140"/>
      <c r="E120" s="180"/>
      <c r="F120" s="142"/>
      <c r="G120" s="152"/>
      <c r="H120" s="184"/>
      <c r="I120" s="71">
        <v>4</v>
      </c>
      <c r="J120" s="90" t="s">
        <v>1107</v>
      </c>
      <c r="K120" s="59"/>
      <c r="L120" s="59"/>
      <c r="M120" s="59"/>
      <c r="N120" s="59"/>
      <c r="JE120" s="59"/>
      <c r="TA120" s="59"/>
      <c r="ACW120" s="59"/>
      <c r="AMS120" s="59"/>
      <c r="AWO120" s="59"/>
      <c r="BGK120" s="59"/>
      <c r="BQG120" s="59"/>
      <c r="CAC120" s="59"/>
      <c r="CJY120" s="59"/>
      <c r="CTU120" s="59"/>
      <c r="DDQ120" s="59"/>
      <c r="DNM120" s="59"/>
      <c r="DXI120" s="59"/>
      <c r="EHE120" s="59"/>
      <c r="ERA120" s="59"/>
      <c r="FAW120" s="59"/>
      <c r="FKS120" s="59"/>
      <c r="FUO120" s="59"/>
      <c r="GEK120" s="59"/>
      <c r="GOG120" s="59"/>
      <c r="GYC120" s="59"/>
      <c r="HHY120" s="59"/>
      <c r="HRU120" s="59"/>
      <c r="IBQ120" s="59"/>
      <c r="ILM120" s="59"/>
      <c r="IVI120" s="59"/>
      <c r="JFE120" s="59"/>
      <c r="JPA120" s="59"/>
      <c r="JYW120" s="59"/>
      <c r="KIS120" s="59"/>
      <c r="KSO120" s="59"/>
      <c r="LCK120" s="59"/>
      <c r="LMG120" s="59"/>
      <c r="LWC120" s="59"/>
      <c r="MFY120" s="59"/>
      <c r="MPU120" s="59"/>
      <c r="MZQ120" s="59"/>
      <c r="NJM120" s="59"/>
      <c r="NTI120" s="59"/>
      <c r="ODE120" s="59"/>
      <c r="ONA120" s="59"/>
      <c r="OWW120" s="59"/>
      <c r="PGS120" s="59"/>
      <c r="PQO120" s="59"/>
      <c r="QAK120" s="59"/>
      <c r="QKG120" s="59"/>
      <c r="QUC120" s="59"/>
      <c r="RDY120" s="59"/>
      <c r="RNU120" s="59"/>
      <c r="RXQ120" s="59"/>
      <c r="SHM120" s="59"/>
      <c r="SRI120" s="59"/>
      <c r="TBE120" s="59"/>
      <c r="TLA120" s="59"/>
      <c r="TUW120" s="59"/>
      <c r="UES120" s="59"/>
      <c r="UOO120" s="59"/>
      <c r="UYK120" s="59"/>
      <c r="VIG120" s="59"/>
      <c r="VSC120" s="59"/>
      <c r="WBY120" s="59"/>
      <c r="WLU120" s="59"/>
      <c r="WVQ120" s="59"/>
    </row>
    <row r="121" spans="1:777 1033:1801 2057:2825 3081:3849 4105:4873 5129:5897 6153:6921 7177:7945 8201:8969 9225:9993 10249:11017 11273:12041 12297:13065 13321:14089 14345:15113 15369:16137" s="64" customFormat="1" ht="31.5" x14ac:dyDescent="0.25">
      <c r="A121" s="88">
        <f>+SUBTOTAL(3,$B$4:B121)</f>
        <v>118</v>
      </c>
      <c r="B121" s="89" t="s">
        <v>332</v>
      </c>
      <c r="C121" s="75" t="s">
        <v>10</v>
      </c>
      <c r="D121" s="75">
        <v>3</v>
      </c>
      <c r="E121" s="75" t="s">
        <v>333</v>
      </c>
      <c r="F121" s="143"/>
      <c r="G121" s="94" t="s">
        <v>334</v>
      </c>
      <c r="H121" s="104">
        <v>977551216</v>
      </c>
      <c r="I121" s="71">
        <v>3</v>
      </c>
      <c r="J121" s="90" t="s">
        <v>1107</v>
      </c>
      <c r="K121" s="59"/>
      <c r="L121" s="59"/>
      <c r="M121" s="59"/>
      <c r="N121" s="59"/>
      <c r="JE121" s="59"/>
      <c r="TA121" s="59"/>
      <c r="ACW121" s="59"/>
      <c r="AMS121" s="59"/>
      <c r="AWO121" s="59"/>
      <c r="BGK121" s="59"/>
      <c r="BQG121" s="59"/>
      <c r="CAC121" s="59"/>
      <c r="CJY121" s="59"/>
      <c r="CTU121" s="59"/>
      <c r="DDQ121" s="59"/>
      <c r="DNM121" s="59"/>
      <c r="DXI121" s="59"/>
      <c r="EHE121" s="59"/>
      <c r="ERA121" s="59"/>
      <c r="FAW121" s="59"/>
      <c r="FKS121" s="59"/>
      <c r="FUO121" s="59"/>
      <c r="GEK121" s="59"/>
      <c r="GOG121" s="59"/>
      <c r="GYC121" s="59"/>
      <c r="HHY121" s="59"/>
      <c r="HRU121" s="59"/>
      <c r="IBQ121" s="59"/>
      <c r="ILM121" s="59"/>
      <c r="IVI121" s="59"/>
      <c r="JFE121" s="59"/>
      <c r="JPA121" s="59"/>
      <c r="JYW121" s="59"/>
      <c r="KIS121" s="59"/>
      <c r="KSO121" s="59"/>
      <c r="LCK121" s="59"/>
      <c r="LMG121" s="59"/>
      <c r="LWC121" s="59"/>
      <c r="MFY121" s="59"/>
      <c r="MPU121" s="59"/>
      <c r="MZQ121" s="59"/>
      <c r="NJM121" s="59"/>
      <c r="NTI121" s="59"/>
      <c r="ODE121" s="59"/>
      <c r="ONA121" s="59"/>
      <c r="OWW121" s="59"/>
      <c r="PGS121" s="59"/>
      <c r="PQO121" s="59"/>
      <c r="QAK121" s="59"/>
      <c r="QKG121" s="59"/>
      <c r="QUC121" s="59"/>
      <c r="RDY121" s="59"/>
      <c r="RNU121" s="59"/>
      <c r="RXQ121" s="59"/>
      <c r="SHM121" s="59"/>
      <c r="SRI121" s="59"/>
      <c r="TBE121" s="59"/>
      <c r="TLA121" s="59"/>
      <c r="TUW121" s="59"/>
      <c r="UES121" s="59"/>
      <c r="UOO121" s="59"/>
      <c r="UYK121" s="59"/>
      <c r="VIG121" s="59"/>
      <c r="VSC121" s="59"/>
      <c r="WBY121" s="59"/>
      <c r="WLU121" s="59"/>
      <c r="WVQ121" s="59"/>
    </row>
    <row r="122" spans="1:777 1033:1801 2057:2825 3081:3849 4105:4873 5129:5897 6153:6921 7177:7945 8201:8969 9225:9993 10249:11017 11273:12041 12297:13065 13321:14089 14345:15113 15369:16137" s="64" customFormat="1" ht="15.75" x14ac:dyDescent="0.25">
      <c r="A122" s="88">
        <f>+SUBTOTAL(3,$B$4:B122)</f>
        <v>119</v>
      </c>
      <c r="B122" s="89" t="s">
        <v>340</v>
      </c>
      <c r="C122" s="75" t="s">
        <v>10</v>
      </c>
      <c r="D122" s="138">
        <v>1</v>
      </c>
      <c r="E122" s="180" t="s">
        <v>341</v>
      </c>
      <c r="F122" s="142" t="s">
        <v>1870</v>
      </c>
      <c r="G122" s="180" t="s">
        <v>342</v>
      </c>
      <c r="H122" s="180" t="s">
        <v>343</v>
      </c>
      <c r="I122" s="71">
        <v>3</v>
      </c>
      <c r="J122" s="90" t="s">
        <v>370</v>
      </c>
      <c r="K122" s="59"/>
      <c r="L122" s="59"/>
      <c r="M122" s="59"/>
      <c r="N122" s="59"/>
      <c r="JE122" s="59"/>
      <c r="TA122" s="59"/>
      <c r="ACW122" s="59"/>
      <c r="AMS122" s="59"/>
      <c r="AWO122" s="59"/>
      <c r="BGK122" s="59"/>
      <c r="BQG122" s="59"/>
      <c r="CAC122" s="59"/>
      <c r="CJY122" s="59"/>
      <c r="CTU122" s="59"/>
      <c r="DDQ122" s="59"/>
      <c r="DNM122" s="59"/>
      <c r="DXI122" s="59"/>
      <c r="EHE122" s="59"/>
      <c r="ERA122" s="59"/>
      <c r="FAW122" s="59"/>
      <c r="FKS122" s="59"/>
      <c r="FUO122" s="59"/>
      <c r="GEK122" s="59"/>
      <c r="GOG122" s="59"/>
      <c r="GYC122" s="59"/>
      <c r="HHY122" s="59"/>
      <c r="HRU122" s="59"/>
      <c r="IBQ122" s="59"/>
      <c r="ILM122" s="59"/>
      <c r="IVI122" s="59"/>
      <c r="JFE122" s="59"/>
      <c r="JPA122" s="59"/>
      <c r="JYW122" s="59"/>
      <c r="KIS122" s="59"/>
      <c r="KSO122" s="59"/>
      <c r="LCK122" s="59"/>
      <c r="LMG122" s="59"/>
      <c r="LWC122" s="59"/>
      <c r="MFY122" s="59"/>
      <c r="MPU122" s="59"/>
      <c r="MZQ122" s="59"/>
      <c r="NJM122" s="59"/>
      <c r="NTI122" s="59"/>
      <c r="ODE122" s="59"/>
      <c r="ONA122" s="59"/>
      <c r="OWW122" s="59"/>
      <c r="PGS122" s="59"/>
      <c r="PQO122" s="59"/>
      <c r="QAK122" s="59"/>
      <c r="QKG122" s="59"/>
      <c r="QUC122" s="59"/>
      <c r="RDY122" s="59"/>
      <c r="RNU122" s="59"/>
      <c r="RXQ122" s="59"/>
      <c r="SHM122" s="59"/>
      <c r="SRI122" s="59"/>
      <c r="TBE122" s="59"/>
      <c r="TLA122" s="59"/>
      <c r="TUW122" s="59"/>
      <c r="UES122" s="59"/>
      <c r="UOO122" s="59"/>
      <c r="UYK122" s="59"/>
      <c r="VIG122" s="59"/>
      <c r="VSC122" s="59"/>
      <c r="WBY122" s="59"/>
      <c r="WLU122" s="59"/>
      <c r="WVQ122" s="59"/>
    </row>
    <row r="123" spans="1:777 1033:1801 2057:2825 3081:3849 4105:4873 5129:5897 6153:6921 7177:7945 8201:8969 9225:9993 10249:11017 11273:12041 12297:13065 13321:14089 14345:15113 15369:16137" s="64" customFormat="1" ht="15.75" x14ac:dyDescent="0.25">
      <c r="A123" s="88">
        <f>+SUBTOTAL(3,$B$4:B123)</f>
        <v>120</v>
      </c>
      <c r="B123" s="89" t="s">
        <v>344</v>
      </c>
      <c r="C123" s="75" t="s">
        <v>10</v>
      </c>
      <c r="D123" s="139"/>
      <c r="E123" s="180"/>
      <c r="F123" s="142"/>
      <c r="G123" s="180"/>
      <c r="H123" s="180"/>
      <c r="I123" s="71">
        <v>3</v>
      </c>
      <c r="J123" s="90" t="s">
        <v>1107</v>
      </c>
      <c r="K123" s="59"/>
      <c r="L123" s="59"/>
      <c r="M123" s="59"/>
      <c r="N123" s="59"/>
      <c r="JE123" s="59"/>
      <c r="TA123" s="59"/>
      <c r="ACW123" s="59"/>
      <c r="AMS123" s="59"/>
      <c r="AWO123" s="59"/>
      <c r="BGK123" s="59"/>
      <c r="BQG123" s="59"/>
      <c r="CAC123" s="59"/>
      <c r="CJY123" s="59"/>
      <c r="CTU123" s="59"/>
      <c r="DDQ123" s="59"/>
      <c r="DNM123" s="59"/>
      <c r="DXI123" s="59"/>
      <c r="EHE123" s="59"/>
      <c r="ERA123" s="59"/>
      <c r="FAW123" s="59"/>
      <c r="FKS123" s="59"/>
      <c r="FUO123" s="59"/>
      <c r="GEK123" s="59"/>
      <c r="GOG123" s="59"/>
      <c r="GYC123" s="59"/>
      <c r="HHY123" s="59"/>
      <c r="HRU123" s="59"/>
      <c r="IBQ123" s="59"/>
      <c r="ILM123" s="59"/>
      <c r="IVI123" s="59"/>
      <c r="JFE123" s="59"/>
      <c r="JPA123" s="59"/>
      <c r="JYW123" s="59"/>
      <c r="KIS123" s="59"/>
      <c r="KSO123" s="59"/>
      <c r="LCK123" s="59"/>
      <c r="LMG123" s="59"/>
      <c r="LWC123" s="59"/>
      <c r="MFY123" s="59"/>
      <c r="MPU123" s="59"/>
      <c r="MZQ123" s="59"/>
      <c r="NJM123" s="59"/>
      <c r="NTI123" s="59"/>
      <c r="ODE123" s="59"/>
      <c r="ONA123" s="59"/>
      <c r="OWW123" s="59"/>
      <c r="PGS123" s="59"/>
      <c r="PQO123" s="59"/>
      <c r="QAK123" s="59"/>
      <c r="QKG123" s="59"/>
      <c r="QUC123" s="59"/>
      <c r="RDY123" s="59"/>
      <c r="RNU123" s="59"/>
      <c r="RXQ123" s="59"/>
      <c r="SHM123" s="59"/>
      <c r="SRI123" s="59"/>
      <c r="TBE123" s="59"/>
      <c r="TLA123" s="59"/>
      <c r="TUW123" s="59"/>
      <c r="UES123" s="59"/>
      <c r="UOO123" s="59"/>
      <c r="UYK123" s="59"/>
      <c r="VIG123" s="59"/>
      <c r="VSC123" s="59"/>
      <c r="WBY123" s="59"/>
      <c r="WLU123" s="59"/>
      <c r="WVQ123" s="59"/>
    </row>
    <row r="124" spans="1:777 1033:1801 2057:2825 3081:3849 4105:4873 5129:5897 6153:6921 7177:7945 8201:8969 9225:9993 10249:11017 11273:12041 12297:13065 13321:14089 14345:15113 15369:16137" s="64" customFormat="1" ht="15.75" x14ac:dyDescent="0.25">
      <c r="A124" s="88">
        <f>+SUBTOTAL(3,$B$4:B124)</f>
        <v>121</v>
      </c>
      <c r="B124" s="89" t="s">
        <v>345</v>
      </c>
      <c r="C124" s="75" t="s">
        <v>10</v>
      </c>
      <c r="D124" s="139"/>
      <c r="E124" s="180"/>
      <c r="F124" s="142"/>
      <c r="G124" s="180"/>
      <c r="H124" s="180"/>
      <c r="I124" s="71">
        <v>3</v>
      </c>
      <c r="J124" s="90" t="s">
        <v>1107</v>
      </c>
      <c r="K124" s="59"/>
      <c r="L124" s="59"/>
      <c r="M124" s="59"/>
      <c r="N124" s="59"/>
      <c r="JE124" s="59"/>
      <c r="TA124" s="59"/>
      <c r="ACW124" s="59"/>
      <c r="AMS124" s="59"/>
      <c r="AWO124" s="59"/>
      <c r="BGK124" s="59"/>
      <c r="BQG124" s="59"/>
      <c r="CAC124" s="59"/>
      <c r="CJY124" s="59"/>
      <c r="CTU124" s="59"/>
      <c r="DDQ124" s="59"/>
      <c r="DNM124" s="59"/>
      <c r="DXI124" s="59"/>
      <c r="EHE124" s="59"/>
      <c r="ERA124" s="59"/>
      <c r="FAW124" s="59"/>
      <c r="FKS124" s="59"/>
      <c r="FUO124" s="59"/>
      <c r="GEK124" s="59"/>
      <c r="GOG124" s="59"/>
      <c r="GYC124" s="59"/>
      <c r="HHY124" s="59"/>
      <c r="HRU124" s="59"/>
      <c r="IBQ124" s="59"/>
      <c r="ILM124" s="59"/>
      <c r="IVI124" s="59"/>
      <c r="JFE124" s="59"/>
      <c r="JPA124" s="59"/>
      <c r="JYW124" s="59"/>
      <c r="KIS124" s="59"/>
      <c r="KSO124" s="59"/>
      <c r="LCK124" s="59"/>
      <c r="LMG124" s="59"/>
      <c r="LWC124" s="59"/>
      <c r="MFY124" s="59"/>
      <c r="MPU124" s="59"/>
      <c r="MZQ124" s="59"/>
      <c r="NJM124" s="59"/>
      <c r="NTI124" s="59"/>
      <c r="ODE124" s="59"/>
      <c r="ONA124" s="59"/>
      <c r="OWW124" s="59"/>
      <c r="PGS124" s="59"/>
      <c r="PQO124" s="59"/>
      <c r="QAK124" s="59"/>
      <c r="QKG124" s="59"/>
      <c r="QUC124" s="59"/>
      <c r="RDY124" s="59"/>
      <c r="RNU124" s="59"/>
      <c r="RXQ124" s="59"/>
      <c r="SHM124" s="59"/>
      <c r="SRI124" s="59"/>
      <c r="TBE124" s="59"/>
      <c r="TLA124" s="59"/>
      <c r="TUW124" s="59"/>
      <c r="UES124" s="59"/>
      <c r="UOO124" s="59"/>
      <c r="UYK124" s="59"/>
      <c r="VIG124" s="59"/>
      <c r="VSC124" s="59"/>
      <c r="WBY124" s="59"/>
      <c r="WLU124" s="59"/>
      <c r="WVQ124" s="59"/>
    </row>
    <row r="125" spans="1:777 1033:1801 2057:2825 3081:3849 4105:4873 5129:5897 6153:6921 7177:7945 8201:8969 9225:9993 10249:11017 11273:12041 12297:13065 13321:14089 14345:15113 15369:16137" s="64" customFormat="1" ht="15.75" x14ac:dyDescent="0.25">
      <c r="A125" s="88">
        <f>+SUBTOTAL(3,$B$4:B125)</f>
        <v>122</v>
      </c>
      <c r="B125" s="89" t="s">
        <v>346</v>
      </c>
      <c r="C125" s="75" t="s">
        <v>10</v>
      </c>
      <c r="D125" s="139"/>
      <c r="E125" s="180"/>
      <c r="F125" s="142"/>
      <c r="G125" s="180"/>
      <c r="H125" s="180"/>
      <c r="I125" s="71">
        <v>3</v>
      </c>
      <c r="J125" s="90" t="s">
        <v>1107</v>
      </c>
      <c r="K125" s="59"/>
      <c r="L125" s="59"/>
      <c r="M125" s="59"/>
      <c r="N125" s="59"/>
      <c r="JE125" s="59"/>
      <c r="TA125" s="59"/>
      <c r="ACW125" s="59"/>
      <c r="AMS125" s="59"/>
      <c r="AWO125" s="59"/>
      <c r="BGK125" s="59"/>
      <c r="BQG125" s="59"/>
      <c r="CAC125" s="59"/>
      <c r="CJY125" s="59"/>
      <c r="CTU125" s="59"/>
      <c r="DDQ125" s="59"/>
      <c r="DNM125" s="59"/>
      <c r="DXI125" s="59"/>
      <c r="EHE125" s="59"/>
      <c r="ERA125" s="59"/>
      <c r="FAW125" s="59"/>
      <c r="FKS125" s="59"/>
      <c r="FUO125" s="59"/>
      <c r="GEK125" s="59"/>
      <c r="GOG125" s="59"/>
      <c r="GYC125" s="59"/>
      <c r="HHY125" s="59"/>
      <c r="HRU125" s="59"/>
      <c r="IBQ125" s="59"/>
      <c r="ILM125" s="59"/>
      <c r="IVI125" s="59"/>
      <c r="JFE125" s="59"/>
      <c r="JPA125" s="59"/>
      <c r="JYW125" s="59"/>
      <c r="KIS125" s="59"/>
      <c r="KSO125" s="59"/>
      <c r="LCK125" s="59"/>
      <c r="LMG125" s="59"/>
      <c r="LWC125" s="59"/>
      <c r="MFY125" s="59"/>
      <c r="MPU125" s="59"/>
      <c r="MZQ125" s="59"/>
      <c r="NJM125" s="59"/>
      <c r="NTI125" s="59"/>
      <c r="ODE125" s="59"/>
      <c r="ONA125" s="59"/>
      <c r="OWW125" s="59"/>
      <c r="PGS125" s="59"/>
      <c r="PQO125" s="59"/>
      <c r="QAK125" s="59"/>
      <c r="QKG125" s="59"/>
      <c r="QUC125" s="59"/>
      <c r="RDY125" s="59"/>
      <c r="RNU125" s="59"/>
      <c r="RXQ125" s="59"/>
      <c r="SHM125" s="59"/>
      <c r="SRI125" s="59"/>
      <c r="TBE125" s="59"/>
      <c r="TLA125" s="59"/>
      <c r="TUW125" s="59"/>
      <c r="UES125" s="59"/>
      <c r="UOO125" s="59"/>
      <c r="UYK125" s="59"/>
      <c r="VIG125" s="59"/>
      <c r="VSC125" s="59"/>
      <c r="WBY125" s="59"/>
      <c r="WLU125" s="59"/>
      <c r="WVQ125" s="59"/>
    </row>
    <row r="126" spans="1:777 1033:1801 2057:2825 3081:3849 4105:4873 5129:5897 6153:6921 7177:7945 8201:8969 9225:9993 10249:11017 11273:12041 12297:13065 13321:14089 14345:15113 15369:16137" s="64" customFormat="1" ht="15.75" x14ac:dyDescent="0.25">
      <c r="A126" s="88">
        <f>+SUBTOTAL(3,$B$4:B126)</f>
        <v>123</v>
      </c>
      <c r="B126" s="89" t="s">
        <v>347</v>
      </c>
      <c r="C126" s="75" t="s">
        <v>10</v>
      </c>
      <c r="D126" s="140"/>
      <c r="E126" s="180"/>
      <c r="F126" s="142"/>
      <c r="G126" s="180"/>
      <c r="H126" s="180"/>
      <c r="I126" s="71">
        <v>3</v>
      </c>
      <c r="J126" s="90" t="s">
        <v>1107</v>
      </c>
      <c r="K126" s="59"/>
      <c r="L126" s="59"/>
      <c r="M126" s="59"/>
      <c r="N126" s="59"/>
      <c r="JE126" s="59"/>
      <c r="TA126" s="59"/>
      <c r="ACW126" s="59"/>
      <c r="AMS126" s="59"/>
      <c r="AWO126" s="59"/>
      <c r="BGK126" s="59"/>
      <c r="BQG126" s="59"/>
      <c r="CAC126" s="59"/>
      <c r="CJY126" s="59"/>
      <c r="CTU126" s="59"/>
      <c r="DDQ126" s="59"/>
      <c r="DNM126" s="59"/>
      <c r="DXI126" s="59"/>
      <c r="EHE126" s="59"/>
      <c r="ERA126" s="59"/>
      <c r="FAW126" s="59"/>
      <c r="FKS126" s="59"/>
      <c r="FUO126" s="59"/>
      <c r="GEK126" s="59"/>
      <c r="GOG126" s="59"/>
      <c r="GYC126" s="59"/>
      <c r="HHY126" s="59"/>
      <c r="HRU126" s="59"/>
      <c r="IBQ126" s="59"/>
      <c r="ILM126" s="59"/>
      <c r="IVI126" s="59"/>
      <c r="JFE126" s="59"/>
      <c r="JPA126" s="59"/>
      <c r="JYW126" s="59"/>
      <c r="KIS126" s="59"/>
      <c r="KSO126" s="59"/>
      <c r="LCK126" s="59"/>
      <c r="LMG126" s="59"/>
      <c r="LWC126" s="59"/>
      <c r="MFY126" s="59"/>
      <c r="MPU126" s="59"/>
      <c r="MZQ126" s="59"/>
      <c r="NJM126" s="59"/>
      <c r="NTI126" s="59"/>
      <c r="ODE126" s="59"/>
      <c r="ONA126" s="59"/>
      <c r="OWW126" s="59"/>
      <c r="PGS126" s="59"/>
      <c r="PQO126" s="59"/>
      <c r="QAK126" s="59"/>
      <c r="QKG126" s="59"/>
      <c r="QUC126" s="59"/>
      <c r="RDY126" s="59"/>
      <c r="RNU126" s="59"/>
      <c r="RXQ126" s="59"/>
      <c r="SHM126" s="59"/>
      <c r="SRI126" s="59"/>
      <c r="TBE126" s="59"/>
      <c r="TLA126" s="59"/>
      <c r="TUW126" s="59"/>
      <c r="UES126" s="59"/>
      <c r="UOO126" s="59"/>
      <c r="UYK126" s="59"/>
      <c r="VIG126" s="59"/>
      <c r="VSC126" s="59"/>
      <c r="WBY126" s="59"/>
      <c r="WLU126" s="59"/>
      <c r="WVQ126" s="59"/>
    </row>
    <row r="127" spans="1:777 1033:1801 2057:2825 3081:3849 4105:4873 5129:5897 6153:6921 7177:7945 8201:8969 9225:9993 10249:11017 11273:12041 12297:13065 13321:14089 14345:15113 15369:16137" s="64" customFormat="1" ht="31.5" x14ac:dyDescent="0.25">
      <c r="A127" s="88">
        <f>+SUBTOTAL(3,$B$4:B127)</f>
        <v>124</v>
      </c>
      <c r="B127" s="89" t="s">
        <v>361</v>
      </c>
      <c r="C127" s="75" t="s">
        <v>10</v>
      </c>
      <c r="D127" s="75">
        <v>1</v>
      </c>
      <c r="E127" s="75" t="s">
        <v>362</v>
      </c>
      <c r="F127" s="143"/>
      <c r="G127" s="94" t="s">
        <v>363</v>
      </c>
      <c r="H127" s="104">
        <v>333365726</v>
      </c>
      <c r="I127" s="71">
        <v>3</v>
      </c>
      <c r="J127" s="90" t="s">
        <v>1107</v>
      </c>
      <c r="K127" s="59"/>
      <c r="L127" s="59"/>
      <c r="M127" s="59"/>
      <c r="N127" s="59"/>
      <c r="JE127" s="59"/>
      <c r="TA127" s="59"/>
      <c r="ACW127" s="59"/>
      <c r="AMS127" s="59"/>
      <c r="AWO127" s="59"/>
      <c r="BGK127" s="59"/>
      <c r="BQG127" s="59"/>
      <c r="CAC127" s="59"/>
      <c r="CJY127" s="59"/>
      <c r="CTU127" s="59"/>
      <c r="DDQ127" s="59"/>
      <c r="DNM127" s="59"/>
      <c r="DXI127" s="59"/>
      <c r="EHE127" s="59"/>
      <c r="ERA127" s="59"/>
      <c r="FAW127" s="59"/>
      <c r="FKS127" s="59"/>
      <c r="FUO127" s="59"/>
      <c r="GEK127" s="59"/>
      <c r="GOG127" s="59"/>
      <c r="GYC127" s="59"/>
      <c r="HHY127" s="59"/>
      <c r="HRU127" s="59"/>
      <c r="IBQ127" s="59"/>
      <c r="ILM127" s="59"/>
      <c r="IVI127" s="59"/>
      <c r="JFE127" s="59"/>
      <c r="JPA127" s="59"/>
      <c r="JYW127" s="59"/>
      <c r="KIS127" s="59"/>
      <c r="KSO127" s="59"/>
      <c r="LCK127" s="59"/>
      <c r="LMG127" s="59"/>
      <c r="LWC127" s="59"/>
      <c r="MFY127" s="59"/>
      <c r="MPU127" s="59"/>
      <c r="MZQ127" s="59"/>
      <c r="NJM127" s="59"/>
      <c r="NTI127" s="59"/>
      <c r="ODE127" s="59"/>
      <c r="ONA127" s="59"/>
      <c r="OWW127" s="59"/>
      <c r="PGS127" s="59"/>
      <c r="PQO127" s="59"/>
      <c r="QAK127" s="59"/>
      <c r="QKG127" s="59"/>
      <c r="QUC127" s="59"/>
      <c r="RDY127" s="59"/>
      <c r="RNU127" s="59"/>
      <c r="RXQ127" s="59"/>
      <c r="SHM127" s="59"/>
      <c r="SRI127" s="59"/>
      <c r="TBE127" s="59"/>
      <c r="TLA127" s="59"/>
      <c r="TUW127" s="59"/>
      <c r="UES127" s="59"/>
      <c r="UOO127" s="59"/>
      <c r="UYK127" s="59"/>
      <c r="VIG127" s="59"/>
      <c r="VSC127" s="59"/>
      <c r="WBY127" s="59"/>
      <c r="WLU127" s="59"/>
      <c r="WVQ127" s="59"/>
    </row>
    <row r="128" spans="1:777 1033:1801 2057:2825 3081:3849 4105:4873 5129:5897 6153:6921 7177:7945 8201:8969 9225:9993 10249:11017 11273:12041 12297:13065 13321:14089 14345:15113 15369:16137" s="64" customFormat="1" ht="31.5" x14ac:dyDescent="0.25">
      <c r="A128" s="88">
        <f>+SUBTOTAL(3,$B$4:B128)</f>
        <v>125</v>
      </c>
      <c r="B128" s="105" t="s">
        <v>348</v>
      </c>
      <c r="C128" s="75" t="s">
        <v>10</v>
      </c>
      <c r="D128" s="75">
        <v>2</v>
      </c>
      <c r="E128" s="71" t="s">
        <v>349</v>
      </c>
      <c r="F128" s="141" t="s">
        <v>1871</v>
      </c>
      <c r="G128" s="75" t="s">
        <v>1797</v>
      </c>
      <c r="H128" s="75" t="s">
        <v>1798</v>
      </c>
      <c r="I128" s="71">
        <v>3</v>
      </c>
      <c r="J128" s="92" t="s">
        <v>36</v>
      </c>
      <c r="K128" s="59"/>
      <c r="L128" s="59"/>
      <c r="M128" s="59"/>
      <c r="N128" s="59"/>
      <c r="JE128" s="59"/>
      <c r="TA128" s="59"/>
      <c r="ACW128" s="59"/>
      <c r="AMS128" s="59"/>
      <c r="AWO128" s="59"/>
      <c r="BGK128" s="59"/>
      <c r="BQG128" s="59"/>
      <c r="CAC128" s="59"/>
      <c r="CJY128" s="59"/>
      <c r="CTU128" s="59"/>
      <c r="DDQ128" s="59"/>
      <c r="DNM128" s="59"/>
      <c r="DXI128" s="59"/>
      <c r="EHE128" s="59"/>
      <c r="ERA128" s="59"/>
      <c r="FAW128" s="59"/>
      <c r="FKS128" s="59"/>
      <c r="FUO128" s="59"/>
      <c r="GEK128" s="59"/>
      <c r="GOG128" s="59"/>
      <c r="GYC128" s="59"/>
      <c r="HHY128" s="59"/>
      <c r="HRU128" s="59"/>
      <c r="IBQ128" s="59"/>
      <c r="ILM128" s="59"/>
      <c r="IVI128" s="59"/>
      <c r="JFE128" s="59"/>
      <c r="JPA128" s="59"/>
      <c r="JYW128" s="59"/>
      <c r="KIS128" s="59"/>
      <c r="KSO128" s="59"/>
      <c r="LCK128" s="59"/>
      <c r="LMG128" s="59"/>
      <c r="LWC128" s="59"/>
      <c r="MFY128" s="59"/>
      <c r="MPU128" s="59"/>
      <c r="MZQ128" s="59"/>
      <c r="NJM128" s="59"/>
      <c r="NTI128" s="59"/>
      <c r="ODE128" s="59"/>
      <c r="ONA128" s="59"/>
      <c r="OWW128" s="59"/>
      <c r="PGS128" s="59"/>
      <c r="PQO128" s="59"/>
      <c r="QAK128" s="59"/>
      <c r="QKG128" s="59"/>
      <c r="QUC128" s="59"/>
      <c r="RDY128" s="59"/>
      <c r="RNU128" s="59"/>
      <c r="RXQ128" s="59"/>
      <c r="SHM128" s="59"/>
      <c r="SRI128" s="59"/>
      <c r="TBE128" s="59"/>
      <c r="TLA128" s="59"/>
      <c r="TUW128" s="59"/>
      <c r="UES128" s="59"/>
      <c r="UOO128" s="59"/>
      <c r="UYK128" s="59"/>
      <c r="VIG128" s="59"/>
      <c r="VSC128" s="59"/>
      <c r="WBY128" s="59"/>
      <c r="WLU128" s="59"/>
      <c r="WVQ128" s="59"/>
    </row>
    <row r="129" spans="1:777 1033:1801 2057:2825 3081:3849 4105:4873 5129:5897 6153:6921 7177:7945 8201:8969 9225:9993 10249:11017 11273:12041 12297:13065 13321:14089 14345:15113 15369:16137" s="64" customFormat="1" ht="31.5" x14ac:dyDescent="0.25">
      <c r="A129" s="88">
        <f>+SUBTOTAL(3,$B$4:B129)</f>
        <v>126</v>
      </c>
      <c r="B129" s="105" t="s">
        <v>350</v>
      </c>
      <c r="C129" s="75" t="s">
        <v>10</v>
      </c>
      <c r="D129" s="75">
        <v>2</v>
      </c>
      <c r="E129" s="71" t="s">
        <v>351</v>
      </c>
      <c r="F129" s="142"/>
      <c r="G129" s="75" t="s">
        <v>1799</v>
      </c>
      <c r="H129" s="75" t="s">
        <v>1800</v>
      </c>
      <c r="I129" s="71">
        <v>3</v>
      </c>
      <c r="J129" s="92" t="s">
        <v>36</v>
      </c>
      <c r="K129" s="59"/>
      <c r="L129" s="59"/>
      <c r="M129" s="59"/>
      <c r="N129" s="59"/>
      <c r="JE129" s="59"/>
      <c r="TA129" s="59"/>
      <c r="ACW129" s="59"/>
      <c r="AMS129" s="59"/>
      <c r="AWO129" s="59"/>
      <c r="BGK129" s="59"/>
      <c r="BQG129" s="59"/>
      <c r="CAC129" s="59"/>
      <c r="CJY129" s="59"/>
      <c r="CTU129" s="59"/>
      <c r="DDQ129" s="59"/>
      <c r="DNM129" s="59"/>
      <c r="DXI129" s="59"/>
      <c r="EHE129" s="59"/>
      <c r="ERA129" s="59"/>
      <c r="FAW129" s="59"/>
      <c r="FKS129" s="59"/>
      <c r="FUO129" s="59"/>
      <c r="GEK129" s="59"/>
      <c r="GOG129" s="59"/>
      <c r="GYC129" s="59"/>
      <c r="HHY129" s="59"/>
      <c r="HRU129" s="59"/>
      <c r="IBQ129" s="59"/>
      <c r="ILM129" s="59"/>
      <c r="IVI129" s="59"/>
      <c r="JFE129" s="59"/>
      <c r="JPA129" s="59"/>
      <c r="JYW129" s="59"/>
      <c r="KIS129" s="59"/>
      <c r="KSO129" s="59"/>
      <c r="LCK129" s="59"/>
      <c r="LMG129" s="59"/>
      <c r="LWC129" s="59"/>
      <c r="MFY129" s="59"/>
      <c r="MPU129" s="59"/>
      <c r="MZQ129" s="59"/>
      <c r="NJM129" s="59"/>
      <c r="NTI129" s="59"/>
      <c r="ODE129" s="59"/>
      <c r="ONA129" s="59"/>
      <c r="OWW129" s="59"/>
      <c r="PGS129" s="59"/>
      <c r="PQO129" s="59"/>
      <c r="QAK129" s="59"/>
      <c r="QKG129" s="59"/>
      <c r="QUC129" s="59"/>
      <c r="RDY129" s="59"/>
      <c r="RNU129" s="59"/>
      <c r="RXQ129" s="59"/>
      <c r="SHM129" s="59"/>
      <c r="SRI129" s="59"/>
      <c r="TBE129" s="59"/>
      <c r="TLA129" s="59"/>
      <c r="TUW129" s="59"/>
      <c r="UES129" s="59"/>
      <c r="UOO129" s="59"/>
      <c r="UYK129" s="59"/>
      <c r="VIG129" s="59"/>
      <c r="VSC129" s="59"/>
      <c r="WBY129" s="59"/>
      <c r="WLU129" s="59"/>
      <c r="WVQ129" s="59"/>
    </row>
    <row r="130" spans="1:777 1033:1801 2057:2825 3081:3849 4105:4873 5129:5897 6153:6921 7177:7945 8201:8969 9225:9993 10249:11017 11273:12041 12297:13065 13321:14089 14345:15113 15369:16137" s="64" customFormat="1" ht="31.5" x14ac:dyDescent="0.25">
      <c r="A130" s="88">
        <f>+SUBTOTAL(3,$B$4:B130)</f>
        <v>127</v>
      </c>
      <c r="B130" s="93" t="s">
        <v>352</v>
      </c>
      <c r="C130" s="75" t="s">
        <v>10</v>
      </c>
      <c r="D130" s="75">
        <v>2</v>
      </c>
      <c r="E130" s="71" t="s">
        <v>353</v>
      </c>
      <c r="F130" s="142"/>
      <c r="G130" s="75" t="s">
        <v>1801</v>
      </c>
      <c r="H130" s="75" t="s">
        <v>1802</v>
      </c>
      <c r="I130" s="71">
        <v>3</v>
      </c>
      <c r="J130" s="92" t="s">
        <v>36</v>
      </c>
      <c r="K130" s="59"/>
      <c r="L130" s="59"/>
      <c r="M130" s="59"/>
      <c r="N130" s="59"/>
      <c r="JE130" s="59"/>
      <c r="TA130" s="59"/>
      <c r="ACW130" s="59"/>
      <c r="AMS130" s="59"/>
      <c r="AWO130" s="59"/>
      <c r="BGK130" s="59"/>
      <c r="BQG130" s="59"/>
      <c r="CAC130" s="59"/>
      <c r="CJY130" s="59"/>
      <c r="CTU130" s="59"/>
      <c r="DDQ130" s="59"/>
      <c r="DNM130" s="59"/>
      <c r="DXI130" s="59"/>
      <c r="EHE130" s="59"/>
      <c r="ERA130" s="59"/>
      <c r="FAW130" s="59"/>
      <c r="FKS130" s="59"/>
      <c r="FUO130" s="59"/>
      <c r="GEK130" s="59"/>
      <c r="GOG130" s="59"/>
      <c r="GYC130" s="59"/>
      <c r="HHY130" s="59"/>
      <c r="HRU130" s="59"/>
      <c r="IBQ130" s="59"/>
      <c r="ILM130" s="59"/>
      <c r="IVI130" s="59"/>
      <c r="JFE130" s="59"/>
      <c r="JPA130" s="59"/>
      <c r="JYW130" s="59"/>
      <c r="KIS130" s="59"/>
      <c r="KSO130" s="59"/>
      <c r="LCK130" s="59"/>
      <c r="LMG130" s="59"/>
      <c r="LWC130" s="59"/>
      <c r="MFY130" s="59"/>
      <c r="MPU130" s="59"/>
      <c r="MZQ130" s="59"/>
      <c r="NJM130" s="59"/>
      <c r="NTI130" s="59"/>
      <c r="ODE130" s="59"/>
      <c r="ONA130" s="59"/>
      <c r="OWW130" s="59"/>
      <c r="PGS130" s="59"/>
      <c r="PQO130" s="59"/>
      <c r="QAK130" s="59"/>
      <c r="QKG130" s="59"/>
      <c r="QUC130" s="59"/>
      <c r="RDY130" s="59"/>
      <c r="RNU130" s="59"/>
      <c r="RXQ130" s="59"/>
      <c r="SHM130" s="59"/>
      <c r="SRI130" s="59"/>
      <c r="TBE130" s="59"/>
      <c r="TLA130" s="59"/>
      <c r="TUW130" s="59"/>
      <c r="UES130" s="59"/>
      <c r="UOO130" s="59"/>
      <c r="UYK130" s="59"/>
      <c r="VIG130" s="59"/>
      <c r="VSC130" s="59"/>
      <c r="WBY130" s="59"/>
      <c r="WLU130" s="59"/>
      <c r="WVQ130" s="59"/>
    </row>
    <row r="131" spans="1:777 1033:1801 2057:2825 3081:3849 4105:4873 5129:5897 6153:6921 7177:7945 8201:8969 9225:9993 10249:11017 11273:12041 12297:13065 13321:14089 14345:15113 15369:16137" s="64" customFormat="1" ht="15.75" x14ac:dyDescent="0.25">
      <c r="A131" s="88">
        <f>+SUBTOTAL(3,$B$4:B131)</f>
        <v>128</v>
      </c>
      <c r="B131" s="89" t="s">
        <v>354</v>
      </c>
      <c r="C131" s="75" t="s">
        <v>10</v>
      </c>
      <c r="D131" s="75">
        <v>1</v>
      </c>
      <c r="E131" s="75" t="s">
        <v>355</v>
      </c>
      <c r="F131" s="143"/>
      <c r="G131" s="90" t="s">
        <v>356</v>
      </c>
      <c r="H131" s="103" t="s">
        <v>357</v>
      </c>
      <c r="I131" s="71">
        <v>3</v>
      </c>
      <c r="J131" s="90" t="s">
        <v>370</v>
      </c>
      <c r="K131" s="59"/>
      <c r="L131" s="59"/>
      <c r="M131" s="59"/>
      <c r="N131" s="59"/>
      <c r="JE131" s="59"/>
      <c r="TA131" s="59"/>
      <c r="ACW131" s="59"/>
      <c r="AMS131" s="59"/>
      <c r="AWO131" s="59"/>
      <c r="BGK131" s="59"/>
      <c r="BQG131" s="59"/>
      <c r="CAC131" s="59"/>
      <c r="CJY131" s="59"/>
      <c r="CTU131" s="59"/>
      <c r="DDQ131" s="59"/>
      <c r="DNM131" s="59"/>
      <c r="DXI131" s="59"/>
      <c r="EHE131" s="59"/>
      <c r="ERA131" s="59"/>
      <c r="FAW131" s="59"/>
      <c r="FKS131" s="59"/>
      <c r="FUO131" s="59"/>
      <c r="GEK131" s="59"/>
      <c r="GOG131" s="59"/>
      <c r="GYC131" s="59"/>
      <c r="HHY131" s="59"/>
      <c r="HRU131" s="59"/>
      <c r="IBQ131" s="59"/>
      <c r="ILM131" s="59"/>
      <c r="IVI131" s="59"/>
      <c r="JFE131" s="59"/>
      <c r="JPA131" s="59"/>
      <c r="JYW131" s="59"/>
      <c r="KIS131" s="59"/>
      <c r="KSO131" s="59"/>
      <c r="LCK131" s="59"/>
      <c r="LMG131" s="59"/>
      <c r="LWC131" s="59"/>
      <c r="MFY131" s="59"/>
      <c r="MPU131" s="59"/>
      <c r="MZQ131" s="59"/>
      <c r="NJM131" s="59"/>
      <c r="NTI131" s="59"/>
      <c r="ODE131" s="59"/>
      <c r="ONA131" s="59"/>
      <c r="OWW131" s="59"/>
      <c r="PGS131" s="59"/>
      <c r="PQO131" s="59"/>
      <c r="QAK131" s="59"/>
      <c r="QKG131" s="59"/>
      <c r="QUC131" s="59"/>
      <c r="RDY131" s="59"/>
      <c r="RNU131" s="59"/>
      <c r="RXQ131" s="59"/>
      <c r="SHM131" s="59"/>
      <c r="SRI131" s="59"/>
      <c r="TBE131" s="59"/>
      <c r="TLA131" s="59"/>
      <c r="TUW131" s="59"/>
      <c r="UES131" s="59"/>
      <c r="UOO131" s="59"/>
      <c r="UYK131" s="59"/>
      <c r="VIG131" s="59"/>
      <c r="VSC131" s="59"/>
      <c r="WBY131" s="59"/>
      <c r="WLU131" s="59"/>
      <c r="WVQ131" s="59"/>
    </row>
    <row r="132" spans="1:777 1033:1801 2057:2825 3081:3849 4105:4873 5129:5897 6153:6921 7177:7945 8201:8969 9225:9993 10249:11017 11273:12041 12297:13065 13321:14089 14345:15113 15369:16137" s="64" customFormat="1" ht="31.5" x14ac:dyDescent="0.25">
      <c r="A132" s="88">
        <f>+SUBTOTAL(3,$B$4:B132)</f>
        <v>129</v>
      </c>
      <c r="B132" s="89" t="s">
        <v>358</v>
      </c>
      <c r="C132" s="75" t="s">
        <v>10</v>
      </c>
      <c r="D132" s="75">
        <v>1</v>
      </c>
      <c r="E132" s="75" t="s">
        <v>359</v>
      </c>
      <c r="F132" s="71" t="s">
        <v>1872</v>
      </c>
      <c r="G132" s="94" t="s">
        <v>360</v>
      </c>
      <c r="H132" s="106">
        <v>376138491</v>
      </c>
      <c r="I132" s="71">
        <v>3</v>
      </c>
      <c r="J132" s="90" t="s">
        <v>1107</v>
      </c>
      <c r="K132" s="59"/>
      <c r="L132" s="59"/>
      <c r="M132" s="59"/>
      <c r="N132" s="59"/>
      <c r="JE132" s="59"/>
      <c r="TA132" s="59"/>
      <c r="ACW132" s="59"/>
      <c r="AMS132" s="59"/>
      <c r="AWO132" s="59"/>
      <c r="BGK132" s="59"/>
      <c r="BQG132" s="59"/>
      <c r="CAC132" s="59"/>
      <c r="CJY132" s="59"/>
      <c r="CTU132" s="59"/>
      <c r="DDQ132" s="59"/>
      <c r="DNM132" s="59"/>
      <c r="DXI132" s="59"/>
      <c r="EHE132" s="59"/>
      <c r="ERA132" s="59"/>
      <c r="FAW132" s="59"/>
      <c r="FKS132" s="59"/>
      <c r="FUO132" s="59"/>
      <c r="GEK132" s="59"/>
      <c r="GOG132" s="59"/>
      <c r="GYC132" s="59"/>
      <c r="HHY132" s="59"/>
      <c r="HRU132" s="59"/>
      <c r="IBQ132" s="59"/>
      <c r="ILM132" s="59"/>
      <c r="IVI132" s="59"/>
      <c r="JFE132" s="59"/>
      <c r="JPA132" s="59"/>
      <c r="JYW132" s="59"/>
      <c r="KIS132" s="59"/>
      <c r="KSO132" s="59"/>
      <c r="LCK132" s="59"/>
      <c r="LMG132" s="59"/>
      <c r="LWC132" s="59"/>
      <c r="MFY132" s="59"/>
      <c r="MPU132" s="59"/>
      <c r="MZQ132" s="59"/>
      <c r="NJM132" s="59"/>
      <c r="NTI132" s="59"/>
      <c r="ODE132" s="59"/>
      <c r="ONA132" s="59"/>
      <c r="OWW132" s="59"/>
      <c r="PGS132" s="59"/>
      <c r="PQO132" s="59"/>
      <c r="QAK132" s="59"/>
      <c r="QKG132" s="59"/>
      <c r="QUC132" s="59"/>
      <c r="RDY132" s="59"/>
      <c r="RNU132" s="59"/>
      <c r="RXQ132" s="59"/>
      <c r="SHM132" s="59"/>
      <c r="SRI132" s="59"/>
      <c r="TBE132" s="59"/>
      <c r="TLA132" s="59"/>
      <c r="TUW132" s="59"/>
      <c r="UES132" s="59"/>
      <c r="UOO132" s="59"/>
      <c r="UYK132" s="59"/>
      <c r="VIG132" s="59"/>
      <c r="VSC132" s="59"/>
      <c r="WBY132" s="59"/>
      <c r="WLU132" s="59"/>
      <c r="WVQ132" s="59"/>
    </row>
    <row r="133" spans="1:777 1033:1801 2057:2825 3081:3849 4105:4873 5129:5897 6153:6921 7177:7945 8201:8969 9225:9993 10249:11017 11273:12041 12297:13065 13321:14089 14345:15113 15369:16137" s="64" customFormat="1" ht="31.5" x14ac:dyDescent="0.25">
      <c r="A133" s="88">
        <f>+SUBTOTAL(3,$B$4:B133)</f>
        <v>130</v>
      </c>
      <c r="B133" s="89" t="s">
        <v>364</v>
      </c>
      <c r="C133" s="75" t="s">
        <v>10</v>
      </c>
      <c r="D133" s="138">
        <v>3</v>
      </c>
      <c r="E133" s="180" t="s">
        <v>365</v>
      </c>
      <c r="F133" s="141" t="s">
        <v>1873</v>
      </c>
      <c r="G133" s="144" t="s">
        <v>366</v>
      </c>
      <c r="H133" s="144" t="s">
        <v>367</v>
      </c>
      <c r="I133" s="71">
        <v>4</v>
      </c>
      <c r="J133" s="90" t="s">
        <v>1107</v>
      </c>
      <c r="K133" s="59"/>
      <c r="L133" s="59"/>
      <c r="M133" s="59"/>
      <c r="N133" s="59"/>
      <c r="JE133" s="59"/>
      <c r="TA133" s="59"/>
      <c r="ACW133" s="59"/>
      <c r="AMS133" s="59"/>
      <c r="AWO133" s="59"/>
      <c r="BGK133" s="59"/>
      <c r="BQG133" s="59"/>
      <c r="CAC133" s="59"/>
      <c r="CJY133" s="59"/>
      <c r="CTU133" s="59"/>
      <c r="DDQ133" s="59"/>
      <c r="DNM133" s="59"/>
      <c r="DXI133" s="59"/>
      <c r="EHE133" s="59"/>
      <c r="ERA133" s="59"/>
      <c r="FAW133" s="59"/>
      <c r="FKS133" s="59"/>
      <c r="FUO133" s="59"/>
      <c r="GEK133" s="59"/>
      <c r="GOG133" s="59"/>
      <c r="GYC133" s="59"/>
      <c r="HHY133" s="59"/>
      <c r="HRU133" s="59"/>
      <c r="IBQ133" s="59"/>
      <c r="ILM133" s="59"/>
      <c r="IVI133" s="59"/>
      <c r="JFE133" s="59"/>
      <c r="JPA133" s="59"/>
      <c r="JYW133" s="59"/>
      <c r="KIS133" s="59"/>
      <c r="KSO133" s="59"/>
      <c r="LCK133" s="59"/>
      <c r="LMG133" s="59"/>
      <c r="LWC133" s="59"/>
      <c r="MFY133" s="59"/>
      <c r="MPU133" s="59"/>
      <c r="MZQ133" s="59"/>
      <c r="NJM133" s="59"/>
      <c r="NTI133" s="59"/>
      <c r="ODE133" s="59"/>
      <c r="ONA133" s="59"/>
      <c r="OWW133" s="59"/>
      <c r="PGS133" s="59"/>
      <c r="PQO133" s="59"/>
      <c r="QAK133" s="59"/>
      <c r="QKG133" s="59"/>
      <c r="QUC133" s="59"/>
      <c r="RDY133" s="59"/>
      <c r="RNU133" s="59"/>
      <c r="RXQ133" s="59"/>
      <c r="SHM133" s="59"/>
      <c r="SRI133" s="59"/>
      <c r="TBE133" s="59"/>
      <c r="TLA133" s="59"/>
      <c r="TUW133" s="59"/>
      <c r="UES133" s="59"/>
      <c r="UOO133" s="59"/>
      <c r="UYK133" s="59"/>
      <c r="VIG133" s="59"/>
      <c r="VSC133" s="59"/>
      <c r="WBY133" s="59"/>
      <c r="WLU133" s="59"/>
      <c r="WVQ133" s="59"/>
    </row>
    <row r="134" spans="1:777 1033:1801 2057:2825 3081:3849 4105:4873 5129:5897 6153:6921 7177:7945 8201:8969 9225:9993 10249:11017 11273:12041 12297:13065 13321:14089 14345:15113 15369:16137" s="64" customFormat="1" ht="31.5" x14ac:dyDescent="0.25">
      <c r="A134" s="88">
        <f>+SUBTOTAL(3,$B$4:B134)</f>
        <v>131</v>
      </c>
      <c r="B134" s="89" t="s">
        <v>368</v>
      </c>
      <c r="C134" s="75" t="s">
        <v>10</v>
      </c>
      <c r="D134" s="139"/>
      <c r="E134" s="180"/>
      <c r="F134" s="142"/>
      <c r="G134" s="144"/>
      <c r="H134" s="144"/>
      <c r="I134" s="71">
        <v>4</v>
      </c>
      <c r="J134" s="90" t="s">
        <v>1107</v>
      </c>
      <c r="K134" s="59"/>
      <c r="L134" s="59"/>
      <c r="M134" s="59"/>
      <c r="N134" s="59"/>
      <c r="JE134" s="59"/>
      <c r="TA134" s="59"/>
      <c r="ACW134" s="59"/>
      <c r="AMS134" s="59"/>
      <c r="AWO134" s="59"/>
      <c r="BGK134" s="59"/>
      <c r="BQG134" s="59"/>
      <c r="CAC134" s="59"/>
      <c r="CJY134" s="59"/>
      <c r="CTU134" s="59"/>
      <c r="DDQ134" s="59"/>
      <c r="DNM134" s="59"/>
      <c r="DXI134" s="59"/>
      <c r="EHE134" s="59"/>
      <c r="ERA134" s="59"/>
      <c r="FAW134" s="59"/>
      <c r="FKS134" s="59"/>
      <c r="FUO134" s="59"/>
      <c r="GEK134" s="59"/>
      <c r="GOG134" s="59"/>
      <c r="GYC134" s="59"/>
      <c r="HHY134" s="59"/>
      <c r="HRU134" s="59"/>
      <c r="IBQ134" s="59"/>
      <c r="ILM134" s="59"/>
      <c r="IVI134" s="59"/>
      <c r="JFE134" s="59"/>
      <c r="JPA134" s="59"/>
      <c r="JYW134" s="59"/>
      <c r="KIS134" s="59"/>
      <c r="KSO134" s="59"/>
      <c r="LCK134" s="59"/>
      <c r="LMG134" s="59"/>
      <c r="LWC134" s="59"/>
      <c r="MFY134" s="59"/>
      <c r="MPU134" s="59"/>
      <c r="MZQ134" s="59"/>
      <c r="NJM134" s="59"/>
      <c r="NTI134" s="59"/>
      <c r="ODE134" s="59"/>
      <c r="ONA134" s="59"/>
      <c r="OWW134" s="59"/>
      <c r="PGS134" s="59"/>
      <c r="PQO134" s="59"/>
      <c r="QAK134" s="59"/>
      <c r="QKG134" s="59"/>
      <c r="QUC134" s="59"/>
      <c r="RDY134" s="59"/>
      <c r="RNU134" s="59"/>
      <c r="RXQ134" s="59"/>
      <c r="SHM134" s="59"/>
      <c r="SRI134" s="59"/>
      <c r="TBE134" s="59"/>
      <c r="TLA134" s="59"/>
      <c r="TUW134" s="59"/>
      <c r="UES134" s="59"/>
      <c r="UOO134" s="59"/>
      <c r="UYK134" s="59"/>
      <c r="VIG134" s="59"/>
      <c r="VSC134" s="59"/>
      <c r="WBY134" s="59"/>
      <c r="WLU134" s="59"/>
      <c r="WVQ134" s="59"/>
    </row>
    <row r="135" spans="1:777 1033:1801 2057:2825 3081:3849 4105:4873 5129:5897 6153:6921 7177:7945 8201:8969 9225:9993 10249:11017 11273:12041 12297:13065 13321:14089 14345:15113 15369:16137" s="64" customFormat="1" ht="15.75" x14ac:dyDescent="0.25">
      <c r="A135" s="88">
        <f>+SUBTOTAL(3,$B$4:B135)</f>
        <v>132</v>
      </c>
      <c r="B135" s="89" t="s">
        <v>1785</v>
      </c>
      <c r="C135" s="75" t="s">
        <v>10</v>
      </c>
      <c r="D135" s="139"/>
      <c r="E135" s="180"/>
      <c r="F135" s="142"/>
      <c r="G135" s="144"/>
      <c r="H135" s="144"/>
      <c r="I135" s="71">
        <v>4</v>
      </c>
      <c r="J135" s="92" t="s">
        <v>1732</v>
      </c>
      <c r="K135" s="59"/>
      <c r="L135" s="59"/>
      <c r="M135" s="59"/>
      <c r="N135" s="59"/>
      <c r="JE135" s="59"/>
      <c r="TA135" s="59"/>
      <c r="ACW135" s="59"/>
      <c r="AMS135" s="59"/>
      <c r="AWO135" s="59"/>
      <c r="BGK135" s="59"/>
      <c r="BQG135" s="59"/>
      <c r="CAC135" s="59"/>
      <c r="CJY135" s="59"/>
      <c r="CTU135" s="59"/>
      <c r="DDQ135" s="59"/>
      <c r="DNM135" s="59"/>
      <c r="DXI135" s="59"/>
      <c r="EHE135" s="59"/>
      <c r="ERA135" s="59"/>
      <c r="FAW135" s="59"/>
      <c r="FKS135" s="59"/>
      <c r="FUO135" s="59"/>
      <c r="GEK135" s="59"/>
      <c r="GOG135" s="59"/>
      <c r="GYC135" s="59"/>
      <c r="HHY135" s="59"/>
      <c r="HRU135" s="59"/>
      <c r="IBQ135" s="59"/>
      <c r="ILM135" s="59"/>
      <c r="IVI135" s="59"/>
      <c r="JFE135" s="59"/>
      <c r="JPA135" s="59"/>
      <c r="JYW135" s="59"/>
      <c r="KIS135" s="59"/>
      <c r="KSO135" s="59"/>
      <c r="LCK135" s="59"/>
      <c r="LMG135" s="59"/>
      <c r="LWC135" s="59"/>
      <c r="MFY135" s="59"/>
      <c r="MPU135" s="59"/>
      <c r="MZQ135" s="59"/>
      <c r="NJM135" s="59"/>
      <c r="NTI135" s="59"/>
      <c r="ODE135" s="59"/>
      <c r="ONA135" s="59"/>
      <c r="OWW135" s="59"/>
      <c r="PGS135" s="59"/>
      <c r="PQO135" s="59"/>
      <c r="QAK135" s="59"/>
      <c r="QKG135" s="59"/>
      <c r="QUC135" s="59"/>
      <c r="RDY135" s="59"/>
      <c r="RNU135" s="59"/>
      <c r="RXQ135" s="59"/>
      <c r="SHM135" s="59"/>
      <c r="SRI135" s="59"/>
      <c r="TBE135" s="59"/>
      <c r="TLA135" s="59"/>
      <c r="TUW135" s="59"/>
      <c r="UES135" s="59"/>
      <c r="UOO135" s="59"/>
      <c r="UYK135" s="59"/>
      <c r="VIG135" s="59"/>
      <c r="VSC135" s="59"/>
      <c r="WBY135" s="59"/>
      <c r="WLU135" s="59"/>
      <c r="WVQ135" s="59"/>
    </row>
    <row r="136" spans="1:777 1033:1801 2057:2825 3081:3849 4105:4873 5129:5897 6153:6921 7177:7945 8201:8969 9225:9993 10249:11017 11273:12041 12297:13065 13321:14089 14345:15113 15369:16137" s="64" customFormat="1" ht="15.75" x14ac:dyDescent="0.25">
      <c r="A136" s="88">
        <f>+SUBTOTAL(3,$B$4:B136)</f>
        <v>133</v>
      </c>
      <c r="B136" s="89" t="s">
        <v>1784</v>
      </c>
      <c r="C136" s="75" t="s">
        <v>10</v>
      </c>
      <c r="D136" s="139"/>
      <c r="E136" s="180"/>
      <c r="F136" s="142"/>
      <c r="G136" s="144"/>
      <c r="H136" s="144"/>
      <c r="I136" s="71">
        <v>4</v>
      </c>
      <c r="J136" s="92" t="s">
        <v>1732</v>
      </c>
      <c r="K136" s="59"/>
      <c r="L136" s="59"/>
      <c r="M136" s="59"/>
      <c r="N136" s="59"/>
      <c r="JE136" s="59"/>
      <c r="TA136" s="59"/>
      <c r="ACW136" s="59"/>
      <c r="AMS136" s="59"/>
      <c r="AWO136" s="59"/>
      <c r="BGK136" s="59"/>
      <c r="BQG136" s="59"/>
      <c r="CAC136" s="59"/>
      <c r="CJY136" s="59"/>
      <c r="CTU136" s="59"/>
      <c r="DDQ136" s="59"/>
      <c r="DNM136" s="59"/>
      <c r="DXI136" s="59"/>
      <c r="EHE136" s="59"/>
      <c r="ERA136" s="59"/>
      <c r="FAW136" s="59"/>
      <c r="FKS136" s="59"/>
      <c r="FUO136" s="59"/>
      <c r="GEK136" s="59"/>
      <c r="GOG136" s="59"/>
      <c r="GYC136" s="59"/>
      <c r="HHY136" s="59"/>
      <c r="HRU136" s="59"/>
      <c r="IBQ136" s="59"/>
      <c r="ILM136" s="59"/>
      <c r="IVI136" s="59"/>
      <c r="JFE136" s="59"/>
      <c r="JPA136" s="59"/>
      <c r="JYW136" s="59"/>
      <c r="KIS136" s="59"/>
      <c r="KSO136" s="59"/>
      <c r="LCK136" s="59"/>
      <c r="LMG136" s="59"/>
      <c r="LWC136" s="59"/>
      <c r="MFY136" s="59"/>
      <c r="MPU136" s="59"/>
      <c r="MZQ136" s="59"/>
      <c r="NJM136" s="59"/>
      <c r="NTI136" s="59"/>
      <c r="ODE136" s="59"/>
      <c r="ONA136" s="59"/>
      <c r="OWW136" s="59"/>
      <c r="PGS136" s="59"/>
      <c r="PQO136" s="59"/>
      <c r="QAK136" s="59"/>
      <c r="QKG136" s="59"/>
      <c r="QUC136" s="59"/>
      <c r="RDY136" s="59"/>
      <c r="RNU136" s="59"/>
      <c r="RXQ136" s="59"/>
      <c r="SHM136" s="59"/>
      <c r="SRI136" s="59"/>
      <c r="TBE136" s="59"/>
      <c r="TLA136" s="59"/>
      <c r="TUW136" s="59"/>
      <c r="UES136" s="59"/>
      <c r="UOO136" s="59"/>
      <c r="UYK136" s="59"/>
      <c r="VIG136" s="59"/>
      <c r="VSC136" s="59"/>
      <c r="WBY136" s="59"/>
      <c r="WLU136" s="59"/>
      <c r="WVQ136" s="59"/>
    </row>
    <row r="137" spans="1:777 1033:1801 2057:2825 3081:3849 4105:4873 5129:5897 6153:6921 7177:7945 8201:8969 9225:9993 10249:11017 11273:12041 12297:13065 13321:14089 14345:15113 15369:16137" s="64" customFormat="1" ht="31.5" x14ac:dyDescent="0.25">
      <c r="A137" s="88">
        <f>+SUBTOTAL(3,$B$4:B137)</f>
        <v>134</v>
      </c>
      <c r="B137" s="89" t="s">
        <v>369</v>
      </c>
      <c r="C137" s="75" t="s">
        <v>10</v>
      </c>
      <c r="D137" s="139"/>
      <c r="E137" s="180"/>
      <c r="F137" s="142"/>
      <c r="G137" s="144"/>
      <c r="H137" s="144"/>
      <c r="I137" s="71">
        <v>4</v>
      </c>
      <c r="J137" s="92" t="s">
        <v>370</v>
      </c>
      <c r="K137" s="59"/>
      <c r="L137" s="59"/>
      <c r="M137" s="59"/>
      <c r="N137" s="59"/>
      <c r="JE137" s="59"/>
      <c r="TA137" s="59"/>
      <c r="ACW137" s="59"/>
      <c r="AMS137" s="59"/>
      <c r="AWO137" s="59"/>
      <c r="BGK137" s="59"/>
      <c r="BQG137" s="59"/>
      <c r="CAC137" s="59"/>
      <c r="CJY137" s="59"/>
      <c r="CTU137" s="59"/>
      <c r="DDQ137" s="59"/>
      <c r="DNM137" s="59"/>
      <c r="DXI137" s="59"/>
      <c r="EHE137" s="59"/>
      <c r="ERA137" s="59"/>
      <c r="FAW137" s="59"/>
      <c r="FKS137" s="59"/>
      <c r="FUO137" s="59"/>
      <c r="GEK137" s="59"/>
      <c r="GOG137" s="59"/>
      <c r="GYC137" s="59"/>
      <c r="HHY137" s="59"/>
      <c r="HRU137" s="59"/>
      <c r="IBQ137" s="59"/>
      <c r="ILM137" s="59"/>
      <c r="IVI137" s="59"/>
      <c r="JFE137" s="59"/>
      <c r="JPA137" s="59"/>
      <c r="JYW137" s="59"/>
      <c r="KIS137" s="59"/>
      <c r="KSO137" s="59"/>
      <c r="LCK137" s="59"/>
      <c r="LMG137" s="59"/>
      <c r="LWC137" s="59"/>
      <c r="MFY137" s="59"/>
      <c r="MPU137" s="59"/>
      <c r="MZQ137" s="59"/>
      <c r="NJM137" s="59"/>
      <c r="NTI137" s="59"/>
      <c r="ODE137" s="59"/>
      <c r="ONA137" s="59"/>
      <c r="OWW137" s="59"/>
      <c r="PGS137" s="59"/>
      <c r="PQO137" s="59"/>
      <c r="QAK137" s="59"/>
      <c r="QKG137" s="59"/>
      <c r="QUC137" s="59"/>
      <c r="RDY137" s="59"/>
      <c r="RNU137" s="59"/>
      <c r="RXQ137" s="59"/>
      <c r="SHM137" s="59"/>
      <c r="SRI137" s="59"/>
      <c r="TBE137" s="59"/>
      <c r="TLA137" s="59"/>
      <c r="TUW137" s="59"/>
      <c r="UES137" s="59"/>
      <c r="UOO137" s="59"/>
      <c r="UYK137" s="59"/>
      <c r="VIG137" s="59"/>
      <c r="VSC137" s="59"/>
      <c r="WBY137" s="59"/>
      <c r="WLU137" s="59"/>
      <c r="WVQ137" s="59"/>
    </row>
    <row r="138" spans="1:777 1033:1801 2057:2825 3081:3849 4105:4873 5129:5897 6153:6921 7177:7945 8201:8969 9225:9993 10249:11017 11273:12041 12297:13065 13321:14089 14345:15113 15369:16137" s="64" customFormat="1" ht="15.75" x14ac:dyDescent="0.25">
      <c r="A138" s="88">
        <f>+SUBTOTAL(3,$B$4:B138)</f>
        <v>135</v>
      </c>
      <c r="B138" s="89" t="s">
        <v>371</v>
      </c>
      <c r="C138" s="75" t="s">
        <v>10</v>
      </c>
      <c r="D138" s="139"/>
      <c r="E138" s="180"/>
      <c r="F138" s="142"/>
      <c r="G138" s="144"/>
      <c r="H138" s="144"/>
      <c r="I138" s="71">
        <v>4</v>
      </c>
      <c r="J138" s="92" t="s">
        <v>372</v>
      </c>
      <c r="K138" s="59"/>
      <c r="L138" s="59"/>
      <c r="M138" s="59"/>
      <c r="N138" s="59"/>
      <c r="JE138" s="59"/>
      <c r="TA138" s="59"/>
      <c r="ACW138" s="59"/>
      <c r="AMS138" s="59"/>
      <c r="AWO138" s="59"/>
      <c r="BGK138" s="59"/>
      <c r="BQG138" s="59"/>
      <c r="CAC138" s="59"/>
      <c r="CJY138" s="59"/>
      <c r="CTU138" s="59"/>
      <c r="DDQ138" s="59"/>
      <c r="DNM138" s="59"/>
      <c r="DXI138" s="59"/>
      <c r="EHE138" s="59"/>
      <c r="ERA138" s="59"/>
      <c r="FAW138" s="59"/>
      <c r="FKS138" s="59"/>
      <c r="FUO138" s="59"/>
      <c r="GEK138" s="59"/>
      <c r="GOG138" s="59"/>
      <c r="GYC138" s="59"/>
      <c r="HHY138" s="59"/>
      <c r="HRU138" s="59"/>
      <c r="IBQ138" s="59"/>
      <c r="ILM138" s="59"/>
      <c r="IVI138" s="59"/>
      <c r="JFE138" s="59"/>
      <c r="JPA138" s="59"/>
      <c r="JYW138" s="59"/>
      <c r="KIS138" s="59"/>
      <c r="KSO138" s="59"/>
      <c r="LCK138" s="59"/>
      <c r="LMG138" s="59"/>
      <c r="LWC138" s="59"/>
      <c r="MFY138" s="59"/>
      <c r="MPU138" s="59"/>
      <c r="MZQ138" s="59"/>
      <c r="NJM138" s="59"/>
      <c r="NTI138" s="59"/>
      <c r="ODE138" s="59"/>
      <c r="ONA138" s="59"/>
      <c r="OWW138" s="59"/>
      <c r="PGS138" s="59"/>
      <c r="PQO138" s="59"/>
      <c r="QAK138" s="59"/>
      <c r="QKG138" s="59"/>
      <c r="QUC138" s="59"/>
      <c r="RDY138" s="59"/>
      <c r="RNU138" s="59"/>
      <c r="RXQ138" s="59"/>
      <c r="SHM138" s="59"/>
      <c r="SRI138" s="59"/>
      <c r="TBE138" s="59"/>
      <c r="TLA138" s="59"/>
      <c r="TUW138" s="59"/>
      <c r="UES138" s="59"/>
      <c r="UOO138" s="59"/>
      <c r="UYK138" s="59"/>
      <c r="VIG138" s="59"/>
      <c r="VSC138" s="59"/>
      <c r="WBY138" s="59"/>
      <c r="WLU138" s="59"/>
      <c r="WVQ138" s="59"/>
    </row>
    <row r="139" spans="1:777 1033:1801 2057:2825 3081:3849 4105:4873 5129:5897 6153:6921 7177:7945 8201:8969 9225:9993 10249:11017 11273:12041 12297:13065 13321:14089 14345:15113 15369:16137" s="64" customFormat="1" ht="15.75" x14ac:dyDescent="0.25">
      <c r="A139" s="88">
        <f>+SUBTOTAL(3,$B$4:B139)</f>
        <v>136</v>
      </c>
      <c r="B139" s="89" t="s">
        <v>1789</v>
      </c>
      <c r="C139" s="75" t="s">
        <v>10</v>
      </c>
      <c r="D139" s="140"/>
      <c r="E139" s="180"/>
      <c r="F139" s="142"/>
      <c r="G139" s="144"/>
      <c r="H139" s="144"/>
      <c r="I139" s="71">
        <v>4</v>
      </c>
      <c r="J139" s="90" t="s">
        <v>1138</v>
      </c>
      <c r="K139" s="59"/>
      <c r="L139" s="59"/>
      <c r="M139" s="59"/>
      <c r="N139" s="59"/>
      <c r="JE139" s="59"/>
      <c r="TA139" s="59"/>
      <c r="ACW139" s="59"/>
      <c r="AMS139" s="59"/>
      <c r="AWO139" s="59"/>
      <c r="BGK139" s="59"/>
      <c r="BQG139" s="59"/>
      <c r="CAC139" s="59"/>
      <c r="CJY139" s="59"/>
      <c r="CTU139" s="59"/>
      <c r="DDQ139" s="59"/>
      <c r="DNM139" s="59"/>
      <c r="DXI139" s="59"/>
      <c r="EHE139" s="59"/>
      <c r="ERA139" s="59"/>
      <c r="FAW139" s="59"/>
      <c r="FKS139" s="59"/>
      <c r="FUO139" s="59"/>
      <c r="GEK139" s="59"/>
      <c r="GOG139" s="59"/>
      <c r="GYC139" s="59"/>
      <c r="HHY139" s="59"/>
      <c r="HRU139" s="59"/>
      <c r="IBQ139" s="59"/>
      <c r="ILM139" s="59"/>
      <c r="IVI139" s="59"/>
      <c r="JFE139" s="59"/>
      <c r="JPA139" s="59"/>
      <c r="JYW139" s="59"/>
      <c r="KIS139" s="59"/>
      <c r="KSO139" s="59"/>
      <c r="LCK139" s="59"/>
      <c r="LMG139" s="59"/>
      <c r="LWC139" s="59"/>
      <c r="MFY139" s="59"/>
      <c r="MPU139" s="59"/>
      <c r="MZQ139" s="59"/>
      <c r="NJM139" s="59"/>
      <c r="NTI139" s="59"/>
      <c r="ODE139" s="59"/>
      <c r="ONA139" s="59"/>
      <c r="OWW139" s="59"/>
      <c r="PGS139" s="59"/>
      <c r="PQO139" s="59"/>
      <c r="QAK139" s="59"/>
      <c r="QKG139" s="59"/>
      <c r="QUC139" s="59"/>
      <c r="RDY139" s="59"/>
      <c r="RNU139" s="59"/>
      <c r="RXQ139" s="59"/>
      <c r="SHM139" s="59"/>
      <c r="SRI139" s="59"/>
      <c r="TBE139" s="59"/>
      <c r="TLA139" s="59"/>
      <c r="TUW139" s="59"/>
      <c r="UES139" s="59"/>
      <c r="UOO139" s="59"/>
      <c r="UYK139" s="59"/>
      <c r="VIG139" s="59"/>
      <c r="VSC139" s="59"/>
      <c r="WBY139" s="59"/>
      <c r="WLU139" s="59"/>
      <c r="WVQ139" s="59"/>
    </row>
    <row r="140" spans="1:777 1033:1801 2057:2825 3081:3849 4105:4873 5129:5897 6153:6921 7177:7945 8201:8969 9225:9993 10249:11017 11273:12041 12297:13065 13321:14089 14345:15113 15369:16137" s="64" customFormat="1" ht="31.5" x14ac:dyDescent="0.25">
      <c r="A140" s="88">
        <f>+SUBTOTAL(3,$B$4:B140)</f>
        <v>137</v>
      </c>
      <c r="B140" s="89" t="s">
        <v>373</v>
      </c>
      <c r="C140" s="75" t="s">
        <v>10</v>
      </c>
      <c r="D140" s="138">
        <v>2</v>
      </c>
      <c r="E140" s="180" t="s">
        <v>374</v>
      </c>
      <c r="F140" s="142"/>
      <c r="G140" s="180" t="s">
        <v>375</v>
      </c>
      <c r="H140" s="180" t="s">
        <v>376</v>
      </c>
      <c r="I140" s="71">
        <v>3</v>
      </c>
      <c r="J140" s="90" t="s">
        <v>1039</v>
      </c>
      <c r="K140" s="59"/>
      <c r="L140" s="59"/>
      <c r="M140" s="59"/>
      <c r="N140" s="59"/>
      <c r="JE140" s="59"/>
      <c r="TA140" s="59"/>
      <c r="ACW140" s="59"/>
      <c r="AMS140" s="59"/>
      <c r="AWO140" s="59"/>
      <c r="BGK140" s="59"/>
      <c r="BQG140" s="59"/>
      <c r="CAC140" s="59"/>
      <c r="CJY140" s="59"/>
      <c r="CTU140" s="59"/>
      <c r="DDQ140" s="59"/>
      <c r="DNM140" s="59"/>
      <c r="DXI140" s="59"/>
      <c r="EHE140" s="59"/>
      <c r="ERA140" s="59"/>
      <c r="FAW140" s="59"/>
      <c r="FKS140" s="59"/>
      <c r="FUO140" s="59"/>
      <c r="GEK140" s="59"/>
      <c r="GOG140" s="59"/>
      <c r="GYC140" s="59"/>
      <c r="HHY140" s="59"/>
      <c r="HRU140" s="59"/>
      <c r="IBQ140" s="59"/>
      <c r="ILM140" s="59"/>
      <c r="IVI140" s="59"/>
      <c r="JFE140" s="59"/>
      <c r="JPA140" s="59"/>
      <c r="JYW140" s="59"/>
      <c r="KIS140" s="59"/>
      <c r="KSO140" s="59"/>
      <c r="LCK140" s="59"/>
      <c r="LMG140" s="59"/>
      <c r="LWC140" s="59"/>
      <c r="MFY140" s="59"/>
      <c r="MPU140" s="59"/>
      <c r="MZQ140" s="59"/>
      <c r="NJM140" s="59"/>
      <c r="NTI140" s="59"/>
      <c r="ODE140" s="59"/>
      <c r="ONA140" s="59"/>
      <c r="OWW140" s="59"/>
      <c r="PGS140" s="59"/>
      <c r="PQO140" s="59"/>
      <c r="QAK140" s="59"/>
      <c r="QKG140" s="59"/>
      <c r="QUC140" s="59"/>
      <c r="RDY140" s="59"/>
      <c r="RNU140" s="59"/>
      <c r="RXQ140" s="59"/>
      <c r="SHM140" s="59"/>
      <c r="SRI140" s="59"/>
      <c r="TBE140" s="59"/>
      <c r="TLA140" s="59"/>
      <c r="TUW140" s="59"/>
      <c r="UES140" s="59"/>
      <c r="UOO140" s="59"/>
      <c r="UYK140" s="59"/>
      <c r="VIG140" s="59"/>
      <c r="VSC140" s="59"/>
      <c r="WBY140" s="59"/>
      <c r="WLU140" s="59"/>
      <c r="WVQ140" s="59"/>
    </row>
    <row r="141" spans="1:777 1033:1801 2057:2825 3081:3849 4105:4873 5129:5897 6153:6921 7177:7945 8201:8969 9225:9993 10249:11017 11273:12041 12297:13065 13321:14089 14345:15113 15369:16137" s="64" customFormat="1" ht="31.5" x14ac:dyDescent="0.25">
      <c r="A141" s="88">
        <f>+SUBTOTAL(3,$B$4:B141)</f>
        <v>138</v>
      </c>
      <c r="B141" s="89" t="s">
        <v>377</v>
      </c>
      <c r="C141" s="75" t="s">
        <v>10</v>
      </c>
      <c r="D141" s="140"/>
      <c r="E141" s="180"/>
      <c r="F141" s="142"/>
      <c r="G141" s="180"/>
      <c r="H141" s="180"/>
      <c r="I141" s="71">
        <v>3</v>
      </c>
      <c r="J141" s="90" t="s">
        <v>1039</v>
      </c>
      <c r="K141" s="59"/>
      <c r="L141" s="59"/>
      <c r="M141" s="59"/>
      <c r="N141" s="59"/>
      <c r="JE141" s="59"/>
      <c r="TA141" s="59"/>
      <c r="ACW141" s="59"/>
      <c r="AMS141" s="59"/>
      <c r="AWO141" s="59"/>
      <c r="BGK141" s="59"/>
      <c r="BQG141" s="59"/>
      <c r="CAC141" s="59"/>
      <c r="CJY141" s="59"/>
      <c r="CTU141" s="59"/>
      <c r="DDQ141" s="59"/>
      <c r="DNM141" s="59"/>
      <c r="DXI141" s="59"/>
      <c r="EHE141" s="59"/>
      <c r="ERA141" s="59"/>
      <c r="FAW141" s="59"/>
      <c r="FKS141" s="59"/>
      <c r="FUO141" s="59"/>
      <c r="GEK141" s="59"/>
      <c r="GOG141" s="59"/>
      <c r="GYC141" s="59"/>
      <c r="HHY141" s="59"/>
      <c r="HRU141" s="59"/>
      <c r="IBQ141" s="59"/>
      <c r="ILM141" s="59"/>
      <c r="IVI141" s="59"/>
      <c r="JFE141" s="59"/>
      <c r="JPA141" s="59"/>
      <c r="JYW141" s="59"/>
      <c r="KIS141" s="59"/>
      <c r="KSO141" s="59"/>
      <c r="LCK141" s="59"/>
      <c r="LMG141" s="59"/>
      <c r="LWC141" s="59"/>
      <c r="MFY141" s="59"/>
      <c r="MPU141" s="59"/>
      <c r="MZQ141" s="59"/>
      <c r="NJM141" s="59"/>
      <c r="NTI141" s="59"/>
      <c r="ODE141" s="59"/>
      <c r="ONA141" s="59"/>
      <c r="OWW141" s="59"/>
      <c r="PGS141" s="59"/>
      <c r="PQO141" s="59"/>
      <c r="QAK141" s="59"/>
      <c r="QKG141" s="59"/>
      <c r="QUC141" s="59"/>
      <c r="RDY141" s="59"/>
      <c r="RNU141" s="59"/>
      <c r="RXQ141" s="59"/>
      <c r="SHM141" s="59"/>
      <c r="SRI141" s="59"/>
      <c r="TBE141" s="59"/>
      <c r="TLA141" s="59"/>
      <c r="TUW141" s="59"/>
      <c r="UES141" s="59"/>
      <c r="UOO141" s="59"/>
      <c r="UYK141" s="59"/>
      <c r="VIG141" s="59"/>
      <c r="VSC141" s="59"/>
      <c r="WBY141" s="59"/>
      <c r="WLU141" s="59"/>
      <c r="WVQ141" s="59"/>
    </row>
    <row r="142" spans="1:777 1033:1801 2057:2825 3081:3849 4105:4873 5129:5897 6153:6921 7177:7945 8201:8969 9225:9993 10249:11017 11273:12041 12297:13065 13321:14089 14345:15113 15369:16137" s="64" customFormat="1" ht="31.5" x14ac:dyDescent="0.25">
      <c r="A142" s="88">
        <f>+SUBTOTAL(3,$B$4:B142)</f>
        <v>139</v>
      </c>
      <c r="B142" s="89" t="s">
        <v>378</v>
      </c>
      <c r="C142" s="75" t="s">
        <v>10</v>
      </c>
      <c r="D142" s="75">
        <v>1</v>
      </c>
      <c r="E142" s="75" t="s">
        <v>379</v>
      </c>
      <c r="F142" s="142"/>
      <c r="G142" s="71" t="s">
        <v>380</v>
      </c>
      <c r="H142" s="103" t="s">
        <v>381</v>
      </c>
      <c r="I142" s="71">
        <v>4</v>
      </c>
      <c r="J142" s="90" t="s">
        <v>1138</v>
      </c>
      <c r="K142" s="59"/>
      <c r="L142" s="59"/>
      <c r="M142" s="59"/>
      <c r="N142" s="59"/>
      <c r="JE142" s="59"/>
      <c r="TA142" s="59"/>
      <c r="ACW142" s="59"/>
      <c r="AMS142" s="59"/>
      <c r="AWO142" s="59"/>
      <c r="BGK142" s="59"/>
      <c r="BQG142" s="59"/>
      <c r="CAC142" s="59"/>
      <c r="CJY142" s="59"/>
      <c r="CTU142" s="59"/>
      <c r="DDQ142" s="59"/>
      <c r="DNM142" s="59"/>
      <c r="DXI142" s="59"/>
      <c r="EHE142" s="59"/>
      <c r="ERA142" s="59"/>
      <c r="FAW142" s="59"/>
      <c r="FKS142" s="59"/>
      <c r="FUO142" s="59"/>
      <c r="GEK142" s="59"/>
      <c r="GOG142" s="59"/>
      <c r="GYC142" s="59"/>
      <c r="HHY142" s="59"/>
      <c r="HRU142" s="59"/>
      <c r="IBQ142" s="59"/>
      <c r="ILM142" s="59"/>
      <c r="IVI142" s="59"/>
      <c r="JFE142" s="59"/>
      <c r="JPA142" s="59"/>
      <c r="JYW142" s="59"/>
      <c r="KIS142" s="59"/>
      <c r="KSO142" s="59"/>
      <c r="LCK142" s="59"/>
      <c r="LMG142" s="59"/>
      <c r="LWC142" s="59"/>
      <c r="MFY142" s="59"/>
      <c r="MPU142" s="59"/>
      <c r="MZQ142" s="59"/>
      <c r="NJM142" s="59"/>
      <c r="NTI142" s="59"/>
      <c r="ODE142" s="59"/>
      <c r="ONA142" s="59"/>
      <c r="OWW142" s="59"/>
      <c r="PGS142" s="59"/>
      <c r="PQO142" s="59"/>
      <c r="QAK142" s="59"/>
      <c r="QKG142" s="59"/>
      <c r="QUC142" s="59"/>
      <c r="RDY142" s="59"/>
      <c r="RNU142" s="59"/>
      <c r="RXQ142" s="59"/>
      <c r="SHM142" s="59"/>
      <c r="SRI142" s="59"/>
      <c r="TBE142" s="59"/>
      <c r="TLA142" s="59"/>
      <c r="TUW142" s="59"/>
      <c r="UES142" s="59"/>
      <c r="UOO142" s="59"/>
      <c r="UYK142" s="59"/>
      <c r="VIG142" s="59"/>
      <c r="VSC142" s="59"/>
      <c r="WBY142" s="59"/>
      <c r="WLU142" s="59"/>
      <c r="WVQ142" s="59"/>
    </row>
    <row r="143" spans="1:777 1033:1801 2057:2825 3081:3849 4105:4873 5129:5897 6153:6921 7177:7945 8201:8969 9225:9993 10249:11017 11273:12041 12297:13065 13321:14089 14345:15113 15369:16137" s="64" customFormat="1" ht="31.5" x14ac:dyDescent="0.25">
      <c r="A143" s="88">
        <f>+SUBTOTAL(3,$B$4:B143)</f>
        <v>140</v>
      </c>
      <c r="B143" s="89" t="s">
        <v>411</v>
      </c>
      <c r="C143" s="75" t="s">
        <v>10</v>
      </c>
      <c r="D143" s="75">
        <v>2</v>
      </c>
      <c r="E143" s="75" t="s">
        <v>412</v>
      </c>
      <c r="F143" s="143"/>
      <c r="G143" s="71" t="s">
        <v>413</v>
      </c>
      <c r="H143" s="103" t="s">
        <v>414</v>
      </c>
      <c r="I143" s="71">
        <v>3</v>
      </c>
      <c r="J143" s="90" t="s">
        <v>1344</v>
      </c>
      <c r="K143" s="59"/>
      <c r="L143" s="59"/>
      <c r="M143" s="59"/>
      <c r="N143" s="59"/>
      <c r="JE143" s="59"/>
      <c r="TA143" s="59"/>
      <c r="ACW143" s="59"/>
      <c r="AMS143" s="59"/>
      <c r="AWO143" s="59"/>
      <c r="BGK143" s="59"/>
      <c r="BQG143" s="59"/>
      <c r="CAC143" s="59"/>
      <c r="CJY143" s="59"/>
      <c r="CTU143" s="59"/>
      <c r="DDQ143" s="59"/>
      <c r="DNM143" s="59"/>
      <c r="DXI143" s="59"/>
      <c r="EHE143" s="59"/>
      <c r="ERA143" s="59"/>
      <c r="FAW143" s="59"/>
      <c r="FKS143" s="59"/>
      <c r="FUO143" s="59"/>
      <c r="GEK143" s="59"/>
      <c r="GOG143" s="59"/>
      <c r="GYC143" s="59"/>
      <c r="HHY143" s="59"/>
      <c r="HRU143" s="59"/>
      <c r="IBQ143" s="59"/>
      <c r="ILM143" s="59"/>
      <c r="IVI143" s="59"/>
      <c r="JFE143" s="59"/>
      <c r="JPA143" s="59"/>
      <c r="JYW143" s="59"/>
      <c r="KIS143" s="59"/>
      <c r="KSO143" s="59"/>
      <c r="LCK143" s="59"/>
      <c r="LMG143" s="59"/>
      <c r="LWC143" s="59"/>
      <c r="MFY143" s="59"/>
      <c r="MPU143" s="59"/>
      <c r="MZQ143" s="59"/>
      <c r="NJM143" s="59"/>
      <c r="NTI143" s="59"/>
      <c r="ODE143" s="59"/>
      <c r="ONA143" s="59"/>
      <c r="OWW143" s="59"/>
      <c r="PGS143" s="59"/>
      <c r="PQO143" s="59"/>
      <c r="QAK143" s="59"/>
      <c r="QKG143" s="59"/>
      <c r="QUC143" s="59"/>
      <c r="RDY143" s="59"/>
      <c r="RNU143" s="59"/>
      <c r="RXQ143" s="59"/>
      <c r="SHM143" s="59"/>
      <c r="SRI143" s="59"/>
      <c r="TBE143" s="59"/>
      <c r="TLA143" s="59"/>
      <c r="TUW143" s="59"/>
      <c r="UES143" s="59"/>
      <c r="UOO143" s="59"/>
      <c r="UYK143" s="59"/>
      <c r="VIG143" s="59"/>
      <c r="VSC143" s="59"/>
      <c r="WBY143" s="59"/>
      <c r="WLU143" s="59"/>
      <c r="WVQ143" s="59"/>
    </row>
    <row r="144" spans="1:777 1033:1801 2057:2825 3081:3849 4105:4873 5129:5897 6153:6921 7177:7945 8201:8969 9225:9993 10249:11017 11273:12041 12297:13065 13321:14089 14345:15113 15369:16137" s="64" customFormat="1" ht="31.5" x14ac:dyDescent="0.25">
      <c r="A144" s="88">
        <f>+SUBTOTAL(3,$B$4:B144)</f>
        <v>141</v>
      </c>
      <c r="B144" s="89" t="s">
        <v>388</v>
      </c>
      <c r="C144" s="75" t="s">
        <v>10</v>
      </c>
      <c r="D144" s="75">
        <v>2</v>
      </c>
      <c r="E144" s="75" t="s">
        <v>389</v>
      </c>
      <c r="F144" s="141" t="s">
        <v>1875</v>
      </c>
      <c r="G144" s="71" t="s">
        <v>390</v>
      </c>
      <c r="H144" s="103" t="s">
        <v>391</v>
      </c>
      <c r="I144" s="71">
        <v>3</v>
      </c>
      <c r="J144" s="92" t="s">
        <v>36</v>
      </c>
      <c r="K144" s="59"/>
      <c r="L144" s="59"/>
      <c r="M144" s="59"/>
      <c r="N144" s="59"/>
      <c r="JE144" s="59"/>
      <c r="TA144" s="59"/>
      <c r="ACW144" s="59"/>
      <c r="AMS144" s="59"/>
      <c r="AWO144" s="59"/>
      <c r="BGK144" s="59"/>
      <c r="BQG144" s="59"/>
      <c r="CAC144" s="59"/>
      <c r="CJY144" s="59"/>
      <c r="CTU144" s="59"/>
      <c r="DDQ144" s="59"/>
      <c r="DNM144" s="59"/>
      <c r="DXI144" s="59"/>
      <c r="EHE144" s="59"/>
      <c r="ERA144" s="59"/>
      <c r="FAW144" s="59"/>
      <c r="FKS144" s="59"/>
      <c r="FUO144" s="59"/>
      <c r="GEK144" s="59"/>
      <c r="GOG144" s="59"/>
      <c r="GYC144" s="59"/>
      <c r="HHY144" s="59"/>
      <c r="HRU144" s="59"/>
      <c r="IBQ144" s="59"/>
      <c r="ILM144" s="59"/>
      <c r="IVI144" s="59"/>
      <c r="JFE144" s="59"/>
      <c r="JPA144" s="59"/>
      <c r="JYW144" s="59"/>
      <c r="KIS144" s="59"/>
      <c r="KSO144" s="59"/>
      <c r="LCK144" s="59"/>
      <c r="LMG144" s="59"/>
      <c r="LWC144" s="59"/>
      <c r="MFY144" s="59"/>
      <c r="MPU144" s="59"/>
      <c r="MZQ144" s="59"/>
      <c r="NJM144" s="59"/>
      <c r="NTI144" s="59"/>
      <c r="ODE144" s="59"/>
      <c r="ONA144" s="59"/>
      <c r="OWW144" s="59"/>
      <c r="PGS144" s="59"/>
      <c r="PQO144" s="59"/>
      <c r="QAK144" s="59"/>
      <c r="QKG144" s="59"/>
      <c r="QUC144" s="59"/>
      <c r="RDY144" s="59"/>
      <c r="RNU144" s="59"/>
      <c r="RXQ144" s="59"/>
      <c r="SHM144" s="59"/>
      <c r="SRI144" s="59"/>
      <c r="TBE144" s="59"/>
      <c r="TLA144" s="59"/>
      <c r="TUW144" s="59"/>
      <c r="UES144" s="59"/>
      <c r="UOO144" s="59"/>
      <c r="UYK144" s="59"/>
      <c r="VIG144" s="59"/>
      <c r="VSC144" s="59"/>
      <c r="WBY144" s="59"/>
      <c r="WLU144" s="59"/>
      <c r="WVQ144" s="59"/>
    </row>
    <row r="145" spans="1:777 1033:1801 2057:2825 3081:3849 4105:4873 5129:5897 6153:6921 7177:7945 8201:8969 9225:9993 10249:11017 11273:12041 12297:13065 13321:14089 14345:15113 15369:16137" s="64" customFormat="1" ht="31.5" x14ac:dyDescent="0.25">
      <c r="A145" s="88">
        <f>+SUBTOTAL(3,$B$4:B145)</f>
        <v>142</v>
      </c>
      <c r="B145" s="89" t="s">
        <v>392</v>
      </c>
      <c r="C145" s="75" t="s">
        <v>10</v>
      </c>
      <c r="D145" s="75">
        <v>2</v>
      </c>
      <c r="E145" s="75" t="s">
        <v>393</v>
      </c>
      <c r="F145" s="142"/>
      <c r="G145" s="71" t="s">
        <v>394</v>
      </c>
      <c r="H145" s="103" t="s">
        <v>395</v>
      </c>
      <c r="I145" s="71">
        <v>3</v>
      </c>
      <c r="J145" s="90" t="s">
        <v>1344</v>
      </c>
      <c r="K145" s="59"/>
      <c r="L145" s="59"/>
      <c r="M145" s="59"/>
      <c r="N145" s="59"/>
      <c r="JE145" s="59"/>
      <c r="TA145" s="59"/>
      <c r="ACW145" s="59"/>
      <c r="AMS145" s="59"/>
      <c r="AWO145" s="59"/>
      <c r="BGK145" s="59"/>
      <c r="BQG145" s="59"/>
      <c r="CAC145" s="59"/>
      <c r="CJY145" s="59"/>
      <c r="CTU145" s="59"/>
      <c r="DDQ145" s="59"/>
      <c r="DNM145" s="59"/>
      <c r="DXI145" s="59"/>
      <c r="EHE145" s="59"/>
      <c r="ERA145" s="59"/>
      <c r="FAW145" s="59"/>
      <c r="FKS145" s="59"/>
      <c r="FUO145" s="59"/>
      <c r="GEK145" s="59"/>
      <c r="GOG145" s="59"/>
      <c r="GYC145" s="59"/>
      <c r="HHY145" s="59"/>
      <c r="HRU145" s="59"/>
      <c r="IBQ145" s="59"/>
      <c r="ILM145" s="59"/>
      <c r="IVI145" s="59"/>
      <c r="JFE145" s="59"/>
      <c r="JPA145" s="59"/>
      <c r="JYW145" s="59"/>
      <c r="KIS145" s="59"/>
      <c r="KSO145" s="59"/>
      <c r="LCK145" s="59"/>
      <c r="LMG145" s="59"/>
      <c r="LWC145" s="59"/>
      <c r="MFY145" s="59"/>
      <c r="MPU145" s="59"/>
      <c r="MZQ145" s="59"/>
      <c r="NJM145" s="59"/>
      <c r="NTI145" s="59"/>
      <c r="ODE145" s="59"/>
      <c r="ONA145" s="59"/>
      <c r="OWW145" s="59"/>
      <c r="PGS145" s="59"/>
      <c r="PQO145" s="59"/>
      <c r="QAK145" s="59"/>
      <c r="QKG145" s="59"/>
      <c r="QUC145" s="59"/>
      <c r="RDY145" s="59"/>
      <c r="RNU145" s="59"/>
      <c r="RXQ145" s="59"/>
      <c r="SHM145" s="59"/>
      <c r="SRI145" s="59"/>
      <c r="TBE145" s="59"/>
      <c r="TLA145" s="59"/>
      <c r="TUW145" s="59"/>
      <c r="UES145" s="59"/>
      <c r="UOO145" s="59"/>
      <c r="UYK145" s="59"/>
      <c r="VIG145" s="59"/>
      <c r="VSC145" s="59"/>
      <c r="WBY145" s="59"/>
      <c r="WLU145" s="59"/>
      <c r="WVQ145" s="59"/>
    </row>
    <row r="146" spans="1:777 1033:1801 2057:2825 3081:3849 4105:4873 5129:5897 6153:6921 7177:7945 8201:8969 9225:9993 10249:11017 11273:12041 12297:13065 13321:14089 14345:15113 15369:16137" s="64" customFormat="1" ht="31.5" x14ac:dyDescent="0.25">
      <c r="A146" s="88">
        <f>+SUBTOTAL(3,$B$4:B146)</f>
        <v>143</v>
      </c>
      <c r="B146" s="89" t="s">
        <v>396</v>
      </c>
      <c r="C146" s="75" t="s">
        <v>10</v>
      </c>
      <c r="D146" s="75">
        <v>1</v>
      </c>
      <c r="E146" s="75" t="s">
        <v>397</v>
      </c>
      <c r="F146" s="142"/>
      <c r="G146" s="71" t="s">
        <v>398</v>
      </c>
      <c r="H146" s="103" t="s">
        <v>399</v>
      </c>
      <c r="I146" s="71">
        <v>3</v>
      </c>
      <c r="J146" s="92" t="s">
        <v>36</v>
      </c>
      <c r="K146" s="59"/>
      <c r="L146" s="59"/>
      <c r="M146" s="59"/>
      <c r="N146" s="59"/>
      <c r="JE146" s="59"/>
      <c r="TA146" s="59"/>
      <c r="ACW146" s="59"/>
      <c r="AMS146" s="59"/>
      <c r="AWO146" s="59"/>
      <c r="BGK146" s="59"/>
      <c r="BQG146" s="59"/>
      <c r="CAC146" s="59"/>
      <c r="CJY146" s="59"/>
      <c r="CTU146" s="59"/>
      <c r="DDQ146" s="59"/>
      <c r="DNM146" s="59"/>
      <c r="DXI146" s="59"/>
      <c r="EHE146" s="59"/>
      <c r="ERA146" s="59"/>
      <c r="FAW146" s="59"/>
      <c r="FKS146" s="59"/>
      <c r="FUO146" s="59"/>
      <c r="GEK146" s="59"/>
      <c r="GOG146" s="59"/>
      <c r="GYC146" s="59"/>
      <c r="HHY146" s="59"/>
      <c r="HRU146" s="59"/>
      <c r="IBQ146" s="59"/>
      <c r="ILM146" s="59"/>
      <c r="IVI146" s="59"/>
      <c r="JFE146" s="59"/>
      <c r="JPA146" s="59"/>
      <c r="JYW146" s="59"/>
      <c r="KIS146" s="59"/>
      <c r="KSO146" s="59"/>
      <c r="LCK146" s="59"/>
      <c r="LMG146" s="59"/>
      <c r="LWC146" s="59"/>
      <c r="MFY146" s="59"/>
      <c r="MPU146" s="59"/>
      <c r="MZQ146" s="59"/>
      <c r="NJM146" s="59"/>
      <c r="NTI146" s="59"/>
      <c r="ODE146" s="59"/>
      <c r="ONA146" s="59"/>
      <c r="OWW146" s="59"/>
      <c r="PGS146" s="59"/>
      <c r="PQO146" s="59"/>
      <c r="QAK146" s="59"/>
      <c r="QKG146" s="59"/>
      <c r="QUC146" s="59"/>
      <c r="RDY146" s="59"/>
      <c r="RNU146" s="59"/>
      <c r="RXQ146" s="59"/>
      <c r="SHM146" s="59"/>
      <c r="SRI146" s="59"/>
      <c r="TBE146" s="59"/>
      <c r="TLA146" s="59"/>
      <c r="TUW146" s="59"/>
      <c r="UES146" s="59"/>
      <c r="UOO146" s="59"/>
      <c r="UYK146" s="59"/>
      <c r="VIG146" s="59"/>
      <c r="VSC146" s="59"/>
      <c r="WBY146" s="59"/>
      <c r="WLU146" s="59"/>
      <c r="WVQ146" s="59"/>
    </row>
    <row r="147" spans="1:777 1033:1801 2057:2825 3081:3849 4105:4873 5129:5897 6153:6921 7177:7945 8201:8969 9225:9993 10249:11017 11273:12041 12297:13065 13321:14089 14345:15113 15369:16137" s="64" customFormat="1" ht="15.75" x14ac:dyDescent="0.25">
      <c r="A147" s="88">
        <f>+SUBTOTAL(3,$B$4:B147)</f>
        <v>144</v>
      </c>
      <c r="B147" s="89" t="s">
        <v>415</v>
      </c>
      <c r="C147" s="75" t="s">
        <v>10</v>
      </c>
      <c r="D147" s="75">
        <v>2</v>
      </c>
      <c r="E147" s="75" t="s">
        <v>416</v>
      </c>
      <c r="F147" s="142"/>
      <c r="G147" s="71" t="s">
        <v>417</v>
      </c>
      <c r="H147" s="107" t="s">
        <v>418</v>
      </c>
      <c r="I147" s="71">
        <v>3</v>
      </c>
      <c r="J147" s="90" t="s">
        <v>1344</v>
      </c>
      <c r="K147" s="59"/>
      <c r="L147" s="59"/>
      <c r="M147" s="59"/>
      <c r="N147" s="59"/>
      <c r="JE147" s="59"/>
      <c r="TA147" s="59"/>
      <c r="ACW147" s="59"/>
      <c r="AMS147" s="59"/>
      <c r="AWO147" s="59"/>
      <c r="BGK147" s="59"/>
      <c r="BQG147" s="59"/>
      <c r="CAC147" s="59"/>
      <c r="CJY147" s="59"/>
      <c r="CTU147" s="59"/>
      <c r="DDQ147" s="59"/>
      <c r="DNM147" s="59"/>
      <c r="DXI147" s="59"/>
      <c r="EHE147" s="59"/>
      <c r="ERA147" s="59"/>
      <c r="FAW147" s="59"/>
      <c r="FKS147" s="59"/>
      <c r="FUO147" s="59"/>
      <c r="GEK147" s="59"/>
      <c r="GOG147" s="59"/>
      <c r="GYC147" s="59"/>
      <c r="HHY147" s="59"/>
      <c r="HRU147" s="59"/>
      <c r="IBQ147" s="59"/>
      <c r="ILM147" s="59"/>
      <c r="IVI147" s="59"/>
      <c r="JFE147" s="59"/>
      <c r="JPA147" s="59"/>
      <c r="JYW147" s="59"/>
      <c r="KIS147" s="59"/>
      <c r="KSO147" s="59"/>
      <c r="LCK147" s="59"/>
      <c r="LMG147" s="59"/>
      <c r="LWC147" s="59"/>
      <c r="MFY147" s="59"/>
      <c r="MPU147" s="59"/>
      <c r="MZQ147" s="59"/>
      <c r="NJM147" s="59"/>
      <c r="NTI147" s="59"/>
      <c r="ODE147" s="59"/>
      <c r="ONA147" s="59"/>
      <c r="OWW147" s="59"/>
      <c r="PGS147" s="59"/>
      <c r="PQO147" s="59"/>
      <c r="QAK147" s="59"/>
      <c r="QKG147" s="59"/>
      <c r="QUC147" s="59"/>
      <c r="RDY147" s="59"/>
      <c r="RNU147" s="59"/>
      <c r="RXQ147" s="59"/>
      <c r="SHM147" s="59"/>
      <c r="SRI147" s="59"/>
      <c r="TBE147" s="59"/>
      <c r="TLA147" s="59"/>
      <c r="TUW147" s="59"/>
      <c r="UES147" s="59"/>
      <c r="UOO147" s="59"/>
      <c r="UYK147" s="59"/>
      <c r="VIG147" s="59"/>
      <c r="VSC147" s="59"/>
      <c r="WBY147" s="59"/>
      <c r="WLU147" s="59"/>
      <c r="WVQ147" s="59"/>
    </row>
    <row r="148" spans="1:777 1033:1801 2057:2825 3081:3849 4105:4873 5129:5897 6153:6921 7177:7945 8201:8969 9225:9993 10249:11017 11273:12041 12297:13065 13321:14089 14345:15113 15369:16137" s="64" customFormat="1" ht="15.75" x14ac:dyDescent="0.25">
      <c r="A148" s="88">
        <f>+SUBTOTAL(3,$B$4:B148)</f>
        <v>145</v>
      </c>
      <c r="B148" s="89" t="s">
        <v>419</v>
      </c>
      <c r="C148" s="75" t="s">
        <v>10</v>
      </c>
      <c r="D148" s="75">
        <v>4</v>
      </c>
      <c r="E148" s="75" t="s">
        <v>420</v>
      </c>
      <c r="F148" s="142"/>
      <c r="G148" s="75" t="s">
        <v>421</v>
      </c>
      <c r="H148" s="75" t="s">
        <v>422</v>
      </c>
      <c r="I148" s="71">
        <v>3</v>
      </c>
      <c r="J148" s="90" t="s">
        <v>1039</v>
      </c>
      <c r="K148" s="59"/>
      <c r="L148" s="59"/>
      <c r="M148" s="59"/>
      <c r="N148" s="59"/>
      <c r="JE148" s="59"/>
      <c r="TA148" s="59"/>
      <c r="ACW148" s="59"/>
      <c r="AMS148" s="59"/>
      <c r="AWO148" s="59"/>
      <c r="BGK148" s="59"/>
      <c r="BQG148" s="59"/>
      <c r="CAC148" s="59"/>
      <c r="CJY148" s="59"/>
      <c r="CTU148" s="59"/>
      <c r="DDQ148" s="59"/>
      <c r="DNM148" s="59"/>
      <c r="DXI148" s="59"/>
      <c r="EHE148" s="59"/>
      <c r="ERA148" s="59"/>
      <c r="FAW148" s="59"/>
      <c r="FKS148" s="59"/>
      <c r="FUO148" s="59"/>
      <c r="GEK148" s="59"/>
      <c r="GOG148" s="59"/>
      <c r="GYC148" s="59"/>
      <c r="HHY148" s="59"/>
      <c r="HRU148" s="59"/>
      <c r="IBQ148" s="59"/>
      <c r="ILM148" s="59"/>
      <c r="IVI148" s="59"/>
      <c r="JFE148" s="59"/>
      <c r="JPA148" s="59"/>
      <c r="JYW148" s="59"/>
      <c r="KIS148" s="59"/>
      <c r="KSO148" s="59"/>
      <c r="LCK148" s="59"/>
      <c r="LMG148" s="59"/>
      <c r="LWC148" s="59"/>
      <c r="MFY148" s="59"/>
      <c r="MPU148" s="59"/>
      <c r="MZQ148" s="59"/>
      <c r="NJM148" s="59"/>
      <c r="NTI148" s="59"/>
      <c r="ODE148" s="59"/>
      <c r="ONA148" s="59"/>
      <c r="OWW148" s="59"/>
      <c r="PGS148" s="59"/>
      <c r="PQO148" s="59"/>
      <c r="QAK148" s="59"/>
      <c r="QKG148" s="59"/>
      <c r="QUC148" s="59"/>
      <c r="RDY148" s="59"/>
      <c r="RNU148" s="59"/>
      <c r="RXQ148" s="59"/>
      <c r="SHM148" s="59"/>
      <c r="SRI148" s="59"/>
      <c r="TBE148" s="59"/>
      <c r="TLA148" s="59"/>
      <c r="TUW148" s="59"/>
      <c r="UES148" s="59"/>
      <c r="UOO148" s="59"/>
      <c r="UYK148" s="59"/>
      <c r="VIG148" s="59"/>
      <c r="VSC148" s="59"/>
      <c r="WBY148" s="59"/>
      <c r="WLU148" s="59"/>
      <c r="WVQ148" s="59"/>
    </row>
    <row r="149" spans="1:777 1033:1801 2057:2825 3081:3849 4105:4873 5129:5897 6153:6921 7177:7945 8201:8969 9225:9993 10249:11017 11273:12041 12297:13065 13321:14089 14345:15113 15369:16137" s="64" customFormat="1" ht="31.5" x14ac:dyDescent="0.25">
      <c r="A149" s="88">
        <f>+SUBTOTAL(3,$B$4:B149)</f>
        <v>146</v>
      </c>
      <c r="B149" s="89" t="s">
        <v>423</v>
      </c>
      <c r="C149" s="75" t="s">
        <v>383</v>
      </c>
      <c r="D149" s="75">
        <v>2</v>
      </c>
      <c r="E149" s="75" t="s">
        <v>424</v>
      </c>
      <c r="F149" s="142"/>
      <c r="G149" s="75" t="s">
        <v>425</v>
      </c>
      <c r="H149" s="75" t="s">
        <v>426</v>
      </c>
      <c r="I149" s="71">
        <v>3</v>
      </c>
      <c r="J149" s="90" t="s">
        <v>1039</v>
      </c>
      <c r="K149" s="59"/>
      <c r="L149" s="59"/>
      <c r="M149" s="59"/>
      <c r="N149" s="59"/>
      <c r="JE149" s="59"/>
      <c r="TA149" s="59"/>
      <c r="ACW149" s="59"/>
      <c r="AMS149" s="59"/>
      <c r="AWO149" s="59"/>
      <c r="BGK149" s="59"/>
      <c r="BQG149" s="59"/>
      <c r="CAC149" s="59"/>
      <c r="CJY149" s="59"/>
      <c r="CTU149" s="59"/>
      <c r="DDQ149" s="59"/>
      <c r="DNM149" s="59"/>
      <c r="DXI149" s="59"/>
      <c r="EHE149" s="59"/>
      <c r="ERA149" s="59"/>
      <c r="FAW149" s="59"/>
      <c r="FKS149" s="59"/>
      <c r="FUO149" s="59"/>
      <c r="GEK149" s="59"/>
      <c r="GOG149" s="59"/>
      <c r="GYC149" s="59"/>
      <c r="HHY149" s="59"/>
      <c r="HRU149" s="59"/>
      <c r="IBQ149" s="59"/>
      <c r="ILM149" s="59"/>
      <c r="IVI149" s="59"/>
      <c r="JFE149" s="59"/>
      <c r="JPA149" s="59"/>
      <c r="JYW149" s="59"/>
      <c r="KIS149" s="59"/>
      <c r="KSO149" s="59"/>
      <c r="LCK149" s="59"/>
      <c r="LMG149" s="59"/>
      <c r="LWC149" s="59"/>
      <c r="MFY149" s="59"/>
      <c r="MPU149" s="59"/>
      <c r="MZQ149" s="59"/>
      <c r="NJM149" s="59"/>
      <c r="NTI149" s="59"/>
      <c r="ODE149" s="59"/>
      <c r="ONA149" s="59"/>
      <c r="OWW149" s="59"/>
      <c r="PGS149" s="59"/>
      <c r="PQO149" s="59"/>
      <c r="QAK149" s="59"/>
      <c r="QKG149" s="59"/>
      <c r="QUC149" s="59"/>
      <c r="RDY149" s="59"/>
      <c r="RNU149" s="59"/>
      <c r="RXQ149" s="59"/>
      <c r="SHM149" s="59"/>
      <c r="SRI149" s="59"/>
      <c r="TBE149" s="59"/>
      <c r="TLA149" s="59"/>
      <c r="TUW149" s="59"/>
      <c r="UES149" s="59"/>
      <c r="UOO149" s="59"/>
      <c r="UYK149" s="59"/>
      <c r="VIG149" s="59"/>
      <c r="VSC149" s="59"/>
      <c r="WBY149" s="59"/>
      <c r="WLU149" s="59"/>
      <c r="WVQ149" s="59"/>
    </row>
    <row r="150" spans="1:777 1033:1801 2057:2825 3081:3849 4105:4873 5129:5897 6153:6921 7177:7945 8201:8969 9225:9993 10249:11017 11273:12041 12297:13065 13321:14089 14345:15113 15369:16137" s="64" customFormat="1" ht="31.5" x14ac:dyDescent="0.25">
      <c r="A150" s="88">
        <f>+SUBTOTAL(3,$B$4:B150)</f>
        <v>147</v>
      </c>
      <c r="B150" s="89" t="s">
        <v>387</v>
      </c>
      <c r="C150" s="75" t="s">
        <v>383</v>
      </c>
      <c r="D150" s="97"/>
      <c r="E150" s="75" t="s">
        <v>384</v>
      </c>
      <c r="F150" s="144" t="s">
        <v>1874</v>
      </c>
      <c r="G150" s="71" t="s">
        <v>2005</v>
      </c>
      <c r="H150" s="103" t="s">
        <v>386</v>
      </c>
      <c r="I150" s="71">
        <v>3</v>
      </c>
      <c r="J150" s="90" t="s">
        <v>1344</v>
      </c>
      <c r="K150" s="59"/>
      <c r="L150" s="59"/>
      <c r="M150" s="59"/>
      <c r="N150" s="59"/>
      <c r="JE150" s="59"/>
      <c r="TA150" s="59"/>
      <c r="ACW150" s="59"/>
      <c r="AMS150" s="59"/>
      <c r="AWO150" s="59"/>
      <c r="BGK150" s="59"/>
      <c r="BQG150" s="59"/>
      <c r="CAC150" s="59"/>
      <c r="CJY150" s="59"/>
      <c r="CTU150" s="59"/>
      <c r="DDQ150" s="59"/>
      <c r="DNM150" s="59"/>
      <c r="DXI150" s="59"/>
      <c r="EHE150" s="59"/>
      <c r="ERA150" s="59"/>
      <c r="FAW150" s="59"/>
      <c r="FKS150" s="59"/>
      <c r="FUO150" s="59"/>
      <c r="GEK150" s="59"/>
      <c r="GOG150" s="59"/>
      <c r="GYC150" s="59"/>
      <c r="HHY150" s="59"/>
      <c r="HRU150" s="59"/>
      <c r="IBQ150" s="59"/>
      <c r="ILM150" s="59"/>
      <c r="IVI150" s="59"/>
      <c r="JFE150" s="59"/>
      <c r="JPA150" s="59"/>
      <c r="JYW150" s="59"/>
      <c r="KIS150" s="59"/>
      <c r="KSO150" s="59"/>
      <c r="LCK150" s="59"/>
      <c r="LMG150" s="59"/>
      <c r="LWC150" s="59"/>
      <c r="MFY150" s="59"/>
      <c r="MPU150" s="59"/>
      <c r="MZQ150" s="59"/>
      <c r="NJM150" s="59"/>
      <c r="NTI150" s="59"/>
      <c r="ODE150" s="59"/>
      <c r="ONA150" s="59"/>
      <c r="OWW150" s="59"/>
      <c r="PGS150" s="59"/>
      <c r="PQO150" s="59"/>
      <c r="QAK150" s="59"/>
      <c r="QKG150" s="59"/>
      <c r="QUC150" s="59"/>
      <c r="RDY150" s="59"/>
      <c r="RNU150" s="59"/>
      <c r="RXQ150" s="59"/>
      <c r="SHM150" s="59"/>
      <c r="SRI150" s="59"/>
      <c r="TBE150" s="59"/>
      <c r="TLA150" s="59"/>
      <c r="TUW150" s="59"/>
      <c r="UES150" s="59"/>
      <c r="UOO150" s="59"/>
      <c r="UYK150" s="59"/>
      <c r="VIG150" s="59"/>
      <c r="VSC150" s="59"/>
      <c r="WBY150" s="59"/>
      <c r="WLU150" s="59"/>
      <c r="WVQ150" s="59"/>
    </row>
    <row r="151" spans="1:777 1033:1801 2057:2825 3081:3849 4105:4873 5129:5897 6153:6921 7177:7945 8201:8969 9225:9993 10249:11017 11273:12041 12297:13065 13321:14089 14345:15113 15369:16137" s="64" customFormat="1" ht="15.75" x14ac:dyDescent="0.25">
      <c r="A151" s="88">
        <f>+SUBTOTAL(3,$B$4:B151)</f>
        <v>148</v>
      </c>
      <c r="B151" s="89" t="s">
        <v>400</v>
      </c>
      <c r="C151" s="75" t="s">
        <v>10</v>
      </c>
      <c r="D151" s="138">
        <v>3</v>
      </c>
      <c r="E151" s="180" t="s">
        <v>401</v>
      </c>
      <c r="F151" s="144"/>
      <c r="G151" s="180" t="s">
        <v>402</v>
      </c>
      <c r="H151" s="180" t="s">
        <v>403</v>
      </c>
      <c r="I151" s="71">
        <v>3</v>
      </c>
      <c r="J151" s="90" t="s">
        <v>1039</v>
      </c>
      <c r="K151" s="59"/>
      <c r="L151" s="59"/>
      <c r="M151" s="59"/>
      <c r="N151" s="59"/>
      <c r="JE151" s="59"/>
      <c r="TA151" s="59"/>
      <c r="ACW151" s="59"/>
      <c r="AMS151" s="59"/>
      <c r="AWO151" s="59"/>
      <c r="BGK151" s="59"/>
      <c r="BQG151" s="59"/>
      <c r="CAC151" s="59"/>
      <c r="CJY151" s="59"/>
      <c r="CTU151" s="59"/>
      <c r="DDQ151" s="59"/>
      <c r="DNM151" s="59"/>
      <c r="DXI151" s="59"/>
      <c r="EHE151" s="59"/>
      <c r="ERA151" s="59"/>
      <c r="FAW151" s="59"/>
      <c r="FKS151" s="59"/>
      <c r="FUO151" s="59"/>
      <c r="GEK151" s="59"/>
      <c r="GOG151" s="59"/>
      <c r="GYC151" s="59"/>
      <c r="HHY151" s="59"/>
      <c r="HRU151" s="59"/>
      <c r="IBQ151" s="59"/>
      <c r="ILM151" s="59"/>
      <c r="IVI151" s="59"/>
      <c r="JFE151" s="59"/>
      <c r="JPA151" s="59"/>
      <c r="JYW151" s="59"/>
      <c r="KIS151" s="59"/>
      <c r="KSO151" s="59"/>
      <c r="LCK151" s="59"/>
      <c r="LMG151" s="59"/>
      <c r="LWC151" s="59"/>
      <c r="MFY151" s="59"/>
      <c r="MPU151" s="59"/>
      <c r="MZQ151" s="59"/>
      <c r="NJM151" s="59"/>
      <c r="NTI151" s="59"/>
      <c r="ODE151" s="59"/>
      <c r="ONA151" s="59"/>
      <c r="OWW151" s="59"/>
      <c r="PGS151" s="59"/>
      <c r="PQO151" s="59"/>
      <c r="QAK151" s="59"/>
      <c r="QKG151" s="59"/>
      <c r="QUC151" s="59"/>
      <c r="RDY151" s="59"/>
      <c r="RNU151" s="59"/>
      <c r="RXQ151" s="59"/>
      <c r="SHM151" s="59"/>
      <c r="SRI151" s="59"/>
      <c r="TBE151" s="59"/>
      <c r="TLA151" s="59"/>
      <c r="TUW151" s="59"/>
      <c r="UES151" s="59"/>
      <c r="UOO151" s="59"/>
      <c r="UYK151" s="59"/>
      <c r="VIG151" s="59"/>
      <c r="VSC151" s="59"/>
      <c r="WBY151" s="59"/>
      <c r="WLU151" s="59"/>
      <c r="WVQ151" s="59"/>
    </row>
    <row r="152" spans="1:777 1033:1801 2057:2825 3081:3849 4105:4873 5129:5897 6153:6921 7177:7945 8201:8969 9225:9993 10249:11017 11273:12041 12297:13065 13321:14089 14345:15113 15369:16137" s="64" customFormat="1" ht="15.75" x14ac:dyDescent="0.25">
      <c r="A152" s="88">
        <f>+SUBTOTAL(3,$B$4:B152)</f>
        <v>149</v>
      </c>
      <c r="B152" s="89" t="s">
        <v>404</v>
      </c>
      <c r="C152" s="75" t="s">
        <v>10</v>
      </c>
      <c r="D152" s="140"/>
      <c r="E152" s="180"/>
      <c r="F152" s="144"/>
      <c r="G152" s="180"/>
      <c r="H152" s="180"/>
      <c r="I152" s="71">
        <v>3</v>
      </c>
      <c r="J152" s="90" t="s">
        <v>1039</v>
      </c>
      <c r="K152" s="59"/>
      <c r="L152" s="59"/>
      <c r="M152" s="59"/>
      <c r="N152" s="59"/>
      <c r="JE152" s="59"/>
      <c r="TA152" s="59"/>
      <c r="ACW152" s="59"/>
      <c r="AMS152" s="59"/>
      <c r="AWO152" s="59"/>
      <c r="BGK152" s="59"/>
      <c r="BQG152" s="59"/>
      <c r="CAC152" s="59"/>
      <c r="CJY152" s="59"/>
      <c r="CTU152" s="59"/>
      <c r="DDQ152" s="59"/>
      <c r="DNM152" s="59"/>
      <c r="DXI152" s="59"/>
      <c r="EHE152" s="59"/>
      <c r="ERA152" s="59"/>
      <c r="FAW152" s="59"/>
      <c r="FKS152" s="59"/>
      <c r="FUO152" s="59"/>
      <c r="GEK152" s="59"/>
      <c r="GOG152" s="59"/>
      <c r="GYC152" s="59"/>
      <c r="HHY152" s="59"/>
      <c r="HRU152" s="59"/>
      <c r="IBQ152" s="59"/>
      <c r="ILM152" s="59"/>
      <c r="IVI152" s="59"/>
      <c r="JFE152" s="59"/>
      <c r="JPA152" s="59"/>
      <c r="JYW152" s="59"/>
      <c r="KIS152" s="59"/>
      <c r="KSO152" s="59"/>
      <c r="LCK152" s="59"/>
      <c r="LMG152" s="59"/>
      <c r="LWC152" s="59"/>
      <c r="MFY152" s="59"/>
      <c r="MPU152" s="59"/>
      <c r="MZQ152" s="59"/>
      <c r="NJM152" s="59"/>
      <c r="NTI152" s="59"/>
      <c r="ODE152" s="59"/>
      <c r="ONA152" s="59"/>
      <c r="OWW152" s="59"/>
      <c r="PGS152" s="59"/>
      <c r="PQO152" s="59"/>
      <c r="QAK152" s="59"/>
      <c r="QKG152" s="59"/>
      <c r="QUC152" s="59"/>
      <c r="RDY152" s="59"/>
      <c r="RNU152" s="59"/>
      <c r="RXQ152" s="59"/>
      <c r="SHM152" s="59"/>
      <c r="SRI152" s="59"/>
      <c r="TBE152" s="59"/>
      <c r="TLA152" s="59"/>
      <c r="TUW152" s="59"/>
      <c r="UES152" s="59"/>
      <c r="UOO152" s="59"/>
      <c r="UYK152" s="59"/>
      <c r="VIG152" s="59"/>
      <c r="VSC152" s="59"/>
      <c r="WBY152" s="59"/>
      <c r="WLU152" s="59"/>
      <c r="WVQ152" s="59"/>
    </row>
    <row r="153" spans="1:777 1033:1801 2057:2825 3081:3849 4105:4873 5129:5897 6153:6921 7177:7945 8201:8969 9225:9993 10249:11017 11273:12041 12297:13065 13321:14089 14345:15113 15369:16137" s="64" customFormat="1" ht="31.5" x14ac:dyDescent="0.25">
      <c r="A153" s="88">
        <f>+SUBTOTAL(3,$B$4:B153)</f>
        <v>150</v>
      </c>
      <c r="B153" s="93" t="s">
        <v>405</v>
      </c>
      <c r="C153" s="75" t="s">
        <v>10</v>
      </c>
      <c r="D153" s="75">
        <v>3</v>
      </c>
      <c r="E153" s="71" t="s">
        <v>406</v>
      </c>
      <c r="F153" s="144"/>
      <c r="G153" s="75" t="s">
        <v>1818</v>
      </c>
      <c r="H153" s="75" t="s">
        <v>1819</v>
      </c>
      <c r="I153" s="71">
        <v>3</v>
      </c>
      <c r="J153" s="90" t="s">
        <v>36</v>
      </c>
      <c r="K153" s="59"/>
      <c r="L153" s="59"/>
      <c r="M153" s="59"/>
      <c r="N153" s="59"/>
      <c r="JE153" s="59"/>
      <c r="TA153" s="59"/>
      <c r="ACW153" s="59"/>
      <c r="AMS153" s="59"/>
      <c r="AWO153" s="59"/>
      <c r="BGK153" s="59"/>
      <c r="BQG153" s="59"/>
      <c r="CAC153" s="59"/>
      <c r="CJY153" s="59"/>
      <c r="CTU153" s="59"/>
      <c r="DDQ153" s="59"/>
      <c r="DNM153" s="59"/>
      <c r="DXI153" s="59"/>
      <c r="EHE153" s="59"/>
      <c r="ERA153" s="59"/>
      <c r="FAW153" s="59"/>
      <c r="FKS153" s="59"/>
      <c r="FUO153" s="59"/>
      <c r="GEK153" s="59"/>
      <c r="GOG153" s="59"/>
      <c r="GYC153" s="59"/>
      <c r="HHY153" s="59"/>
      <c r="HRU153" s="59"/>
      <c r="IBQ153" s="59"/>
      <c r="ILM153" s="59"/>
      <c r="IVI153" s="59"/>
      <c r="JFE153" s="59"/>
      <c r="JPA153" s="59"/>
      <c r="JYW153" s="59"/>
      <c r="KIS153" s="59"/>
      <c r="KSO153" s="59"/>
      <c r="LCK153" s="59"/>
      <c r="LMG153" s="59"/>
      <c r="LWC153" s="59"/>
      <c r="MFY153" s="59"/>
      <c r="MPU153" s="59"/>
      <c r="MZQ153" s="59"/>
      <c r="NJM153" s="59"/>
      <c r="NTI153" s="59"/>
      <c r="ODE153" s="59"/>
      <c r="ONA153" s="59"/>
      <c r="OWW153" s="59"/>
      <c r="PGS153" s="59"/>
      <c r="PQO153" s="59"/>
      <c r="QAK153" s="59"/>
      <c r="QKG153" s="59"/>
      <c r="QUC153" s="59"/>
      <c r="RDY153" s="59"/>
      <c r="RNU153" s="59"/>
      <c r="RXQ153" s="59"/>
      <c r="SHM153" s="59"/>
      <c r="SRI153" s="59"/>
      <c r="TBE153" s="59"/>
      <c r="TLA153" s="59"/>
      <c r="TUW153" s="59"/>
      <c r="UES153" s="59"/>
      <c r="UOO153" s="59"/>
      <c r="UYK153" s="59"/>
      <c r="VIG153" s="59"/>
      <c r="VSC153" s="59"/>
      <c r="WBY153" s="59"/>
      <c r="WLU153" s="59"/>
      <c r="WVQ153" s="59"/>
    </row>
    <row r="154" spans="1:777 1033:1801 2057:2825 3081:3849 4105:4873 5129:5897 6153:6921 7177:7945 8201:8969 9225:9993 10249:11017 11273:12041 12297:13065 13321:14089 14345:15113 15369:16137" s="64" customFormat="1" ht="15.75" x14ac:dyDescent="0.25">
      <c r="A154" s="88">
        <f>+SUBTOTAL(3,$B$4:B154)</f>
        <v>151</v>
      </c>
      <c r="B154" s="89" t="s">
        <v>407</v>
      </c>
      <c r="C154" s="75" t="s">
        <v>10</v>
      </c>
      <c r="D154" s="75">
        <v>1</v>
      </c>
      <c r="E154" s="75" t="s">
        <v>408</v>
      </c>
      <c r="F154" s="144"/>
      <c r="G154" s="71" t="s">
        <v>409</v>
      </c>
      <c r="H154" s="103" t="s">
        <v>410</v>
      </c>
      <c r="I154" s="71">
        <v>3</v>
      </c>
      <c r="J154" s="90" t="s">
        <v>1344</v>
      </c>
      <c r="K154" s="59"/>
      <c r="L154" s="59"/>
      <c r="M154" s="59"/>
      <c r="N154" s="59"/>
      <c r="JE154" s="59"/>
      <c r="TA154" s="59"/>
      <c r="ACW154" s="59"/>
      <c r="AMS154" s="59"/>
      <c r="AWO154" s="59"/>
      <c r="BGK154" s="59"/>
      <c r="BQG154" s="59"/>
      <c r="CAC154" s="59"/>
      <c r="CJY154" s="59"/>
      <c r="CTU154" s="59"/>
      <c r="DDQ154" s="59"/>
      <c r="DNM154" s="59"/>
      <c r="DXI154" s="59"/>
      <c r="EHE154" s="59"/>
      <c r="ERA154" s="59"/>
      <c r="FAW154" s="59"/>
      <c r="FKS154" s="59"/>
      <c r="FUO154" s="59"/>
      <c r="GEK154" s="59"/>
      <c r="GOG154" s="59"/>
      <c r="GYC154" s="59"/>
      <c r="HHY154" s="59"/>
      <c r="HRU154" s="59"/>
      <c r="IBQ154" s="59"/>
      <c r="ILM154" s="59"/>
      <c r="IVI154" s="59"/>
      <c r="JFE154" s="59"/>
      <c r="JPA154" s="59"/>
      <c r="JYW154" s="59"/>
      <c r="KIS154" s="59"/>
      <c r="KSO154" s="59"/>
      <c r="LCK154" s="59"/>
      <c r="LMG154" s="59"/>
      <c r="LWC154" s="59"/>
      <c r="MFY154" s="59"/>
      <c r="MPU154" s="59"/>
      <c r="MZQ154" s="59"/>
      <c r="NJM154" s="59"/>
      <c r="NTI154" s="59"/>
      <c r="ODE154" s="59"/>
      <c r="ONA154" s="59"/>
      <c r="OWW154" s="59"/>
      <c r="PGS154" s="59"/>
      <c r="PQO154" s="59"/>
      <c r="QAK154" s="59"/>
      <c r="QKG154" s="59"/>
      <c r="QUC154" s="59"/>
      <c r="RDY154" s="59"/>
      <c r="RNU154" s="59"/>
      <c r="RXQ154" s="59"/>
      <c r="SHM154" s="59"/>
      <c r="SRI154" s="59"/>
      <c r="TBE154" s="59"/>
      <c r="TLA154" s="59"/>
      <c r="TUW154" s="59"/>
      <c r="UES154" s="59"/>
      <c r="UOO154" s="59"/>
      <c r="UYK154" s="59"/>
      <c r="VIG154" s="59"/>
      <c r="VSC154" s="59"/>
      <c r="WBY154" s="59"/>
      <c r="WLU154" s="59"/>
      <c r="WVQ154" s="59"/>
    </row>
    <row r="155" spans="1:777 1033:1801 2057:2825 3081:3849 4105:4873 5129:5897 6153:6921 7177:7945 8201:8969 9225:9993 10249:11017 11273:12041 12297:13065 13321:14089 14345:15113 15369:16137" s="64" customFormat="1" ht="15.75" x14ac:dyDescent="0.25">
      <c r="A155" s="88">
        <f>+SUBTOTAL(3,$B$4:B155)</f>
        <v>152</v>
      </c>
      <c r="B155" s="89" t="s">
        <v>427</v>
      </c>
      <c r="C155" s="75" t="s">
        <v>10</v>
      </c>
      <c r="D155" s="138">
        <v>3</v>
      </c>
      <c r="E155" s="180" t="s">
        <v>428</v>
      </c>
      <c r="F155" s="141" t="s">
        <v>1876</v>
      </c>
      <c r="G155" s="144" t="s">
        <v>429</v>
      </c>
      <c r="H155" s="152" t="s">
        <v>430</v>
      </c>
      <c r="I155" s="71">
        <v>4</v>
      </c>
      <c r="J155" s="90" t="s">
        <v>1107</v>
      </c>
      <c r="K155" s="59"/>
      <c r="L155" s="59"/>
      <c r="M155" s="59"/>
      <c r="N155" s="59"/>
      <c r="JE155" s="59"/>
      <c r="TA155" s="59"/>
      <c r="ACW155" s="59"/>
      <c r="AMS155" s="59"/>
      <c r="AWO155" s="59"/>
      <c r="BGK155" s="59"/>
      <c r="BQG155" s="59"/>
      <c r="CAC155" s="59"/>
      <c r="CJY155" s="59"/>
      <c r="CTU155" s="59"/>
      <c r="DDQ155" s="59"/>
      <c r="DNM155" s="59"/>
      <c r="DXI155" s="59"/>
      <c r="EHE155" s="59"/>
      <c r="ERA155" s="59"/>
      <c r="FAW155" s="59"/>
      <c r="FKS155" s="59"/>
      <c r="FUO155" s="59"/>
      <c r="GEK155" s="59"/>
      <c r="GOG155" s="59"/>
      <c r="GYC155" s="59"/>
      <c r="HHY155" s="59"/>
      <c r="HRU155" s="59"/>
      <c r="IBQ155" s="59"/>
      <c r="ILM155" s="59"/>
      <c r="IVI155" s="59"/>
      <c r="JFE155" s="59"/>
      <c r="JPA155" s="59"/>
      <c r="JYW155" s="59"/>
      <c r="KIS155" s="59"/>
      <c r="KSO155" s="59"/>
      <c r="LCK155" s="59"/>
      <c r="LMG155" s="59"/>
      <c r="LWC155" s="59"/>
      <c r="MFY155" s="59"/>
      <c r="MPU155" s="59"/>
      <c r="MZQ155" s="59"/>
      <c r="NJM155" s="59"/>
      <c r="NTI155" s="59"/>
      <c r="ODE155" s="59"/>
      <c r="ONA155" s="59"/>
      <c r="OWW155" s="59"/>
      <c r="PGS155" s="59"/>
      <c r="PQO155" s="59"/>
      <c r="QAK155" s="59"/>
      <c r="QKG155" s="59"/>
      <c r="QUC155" s="59"/>
      <c r="RDY155" s="59"/>
      <c r="RNU155" s="59"/>
      <c r="RXQ155" s="59"/>
      <c r="SHM155" s="59"/>
      <c r="SRI155" s="59"/>
      <c r="TBE155" s="59"/>
      <c r="TLA155" s="59"/>
      <c r="TUW155" s="59"/>
      <c r="UES155" s="59"/>
      <c r="UOO155" s="59"/>
      <c r="UYK155" s="59"/>
      <c r="VIG155" s="59"/>
      <c r="VSC155" s="59"/>
      <c r="WBY155" s="59"/>
      <c r="WLU155" s="59"/>
      <c r="WVQ155" s="59"/>
    </row>
    <row r="156" spans="1:777 1033:1801 2057:2825 3081:3849 4105:4873 5129:5897 6153:6921 7177:7945 8201:8969 9225:9993 10249:11017 11273:12041 12297:13065 13321:14089 14345:15113 15369:16137" s="64" customFormat="1" ht="15.75" x14ac:dyDescent="0.25">
      <c r="A156" s="88">
        <f>+SUBTOTAL(3,$B$4:B156)</f>
        <v>153</v>
      </c>
      <c r="B156" s="89" t="s">
        <v>431</v>
      </c>
      <c r="C156" s="75" t="s">
        <v>10</v>
      </c>
      <c r="D156" s="140"/>
      <c r="E156" s="180"/>
      <c r="F156" s="142"/>
      <c r="G156" s="144"/>
      <c r="H156" s="152"/>
      <c r="I156" s="71">
        <v>4</v>
      </c>
      <c r="J156" s="90" t="s">
        <v>1107</v>
      </c>
      <c r="K156" s="59"/>
      <c r="L156" s="59"/>
      <c r="M156" s="59"/>
      <c r="N156" s="59"/>
      <c r="JE156" s="59"/>
      <c r="TA156" s="59"/>
      <c r="ACW156" s="59"/>
      <c r="AMS156" s="59"/>
      <c r="AWO156" s="59"/>
      <c r="BGK156" s="59"/>
      <c r="BQG156" s="59"/>
      <c r="CAC156" s="59"/>
      <c r="CJY156" s="59"/>
      <c r="CTU156" s="59"/>
      <c r="DDQ156" s="59"/>
      <c r="DNM156" s="59"/>
      <c r="DXI156" s="59"/>
      <c r="EHE156" s="59"/>
      <c r="ERA156" s="59"/>
      <c r="FAW156" s="59"/>
      <c r="FKS156" s="59"/>
      <c r="FUO156" s="59"/>
      <c r="GEK156" s="59"/>
      <c r="GOG156" s="59"/>
      <c r="GYC156" s="59"/>
      <c r="HHY156" s="59"/>
      <c r="HRU156" s="59"/>
      <c r="IBQ156" s="59"/>
      <c r="ILM156" s="59"/>
      <c r="IVI156" s="59"/>
      <c r="JFE156" s="59"/>
      <c r="JPA156" s="59"/>
      <c r="JYW156" s="59"/>
      <c r="KIS156" s="59"/>
      <c r="KSO156" s="59"/>
      <c r="LCK156" s="59"/>
      <c r="LMG156" s="59"/>
      <c r="LWC156" s="59"/>
      <c r="MFY156" s="59"/>
      <c r="MPU156" s="59"/>
      <c r="MZQ156" s="59"/>
      <c r="NJM156" s="59"/>
      <c r="NTI156" s="59"/>
      <c r="ODE156" s="59"/>
      <c r="ONA156" s="59"/>
      <c r="OWW156" s="59"/>
      <c r="PGS156" s="59"/>
      <c r="PQO156" s="59"/>
      <c r="QAK156" s="59"/>
      <c r="QKG156" s="59"/>
      <c r="QUC156" s="59"/>
      <c r="RDY156" s="59"/>
      <c r="RNU156" s="59"/>
      <c r="RXQ156" s="59"/>
      <c r="SHM156" s="59"/>
      <c r="SRI156" s="59"/>
      <c r="TBE156" s="59"/>
      <c r="TLA156" s="59"/>
      <c r="TUW156" s="59"/>
      <c r="UES156" s="59"/>
      <c r="UOO156" s="59"/>
      <c r="UYK156" s="59"/>
      <c r="VIG156" s="59"/>
      <c r="VSC156" s="59"/>
      <c r="WBY156" s="59"/>
      <c r="WLU156" s="59"/>
      <c r="WVQ156" s="59"/>
    </row>
    <row r="157" spans="1:777 1033:1801 2057:2825 3081:3849 4105:4873 5129:5897 6153:6921 7177:7945 8201:8969 9225:9993 10249:11017 11273:12041 12297:13065 13321:14089 14345:15113 15369:16137" s="64" customFormat="1" ht="15.75" x14ac:dyDescent="0.25">
      <c r="A157" s="88">
        <f>+SUBTOTAL(3,$B$4:B157)</f>
        <v>154</v>
      </c>
      <c r="B157" s="89" t="s">
        <v>432</v>
      </c>
      <c r="C157" s="75" t="s">
        <v>10</v>
      </c>
      <c r="D157" s="138">
        <v>1</v>
      </c>
      <c r="E157" s="180" t="s">
        <v>433</v>
      </c>
      <c r="F157" s="144"/>
      <c r="G157" s="144" t="s">
        <v>434</v>
      </c>
      <c r="H157" s="152" t="s">
        <v>435</v>
      </c>
      <c r="I157" s="71">
        <v>3</v>
      </c>
      <c r="J157" s="90" t="s">
        <v>1195</v>
      </c>
      <c r="K157" s="59"/>
      <c r="L157" s="59"/>
      <c r="M157" s="59"/>
      <c r="N157" s="59"/>
      <c r="JE157" s="59"/>
      <c r="TA157" s="59"/>
      <c r="ACW157" s="59"/>
      <c r="AMS157" s="59"/>
      <c r="AWO157" s="59"/>
      <c r="BGK157" s="59"/>
      <c r="BQG157" s="59"/>
      <c r="CAC157" s="59"/>
      <c r="CJY157" s="59"/>
      <c r="CTU157" s="59"/>
      <c r="DDQ157" s="59"/>
      <c r="DNM157" s="59"/>
      <c r="DXI157" s="59"/>
      <c r="EHE157" s="59"/>
      <c r="ERA157" s="59"/>
      <c r="FAW157" s="59"/>
      <c r="FKS157" s="59"/>
      <c r="FUO157" s="59"/>
      <c r="GEK157" s="59"/>
      <c r="GOG157" s="59"/>
      <c r="GYC157" s="59"/>
      <c r="HHY157" s="59"/>
      <c r="HRU157" s="59"/>
      <c r="IBQ157" s="59"/>
      <c r="ILM157" s="59"/>
      <c r="IVI157" s="59"/>
      <c r="JFE157" s="59"/>
      <c r="JPA157" s="59"/>
      <c r="JYW157" s="59"/>
      <c r="KIS157" s="59"/>
      <c r="KSO157" s="59"/>
      <c r="LCK157" s="59"/>
      <c r="LMG157" s="59"/>
      <c r="LWC157" s="59"/>
      <c r="MFY157" s="59"/>
      <c r="MPU157" s="59"/>
      <c r="MZQ157" s="59"/>
      <c r="NJM157" s="59"/>
      <c r="NTI157" s="59"/>
      <c r="ODE157" s="59"/>
      <c r="ONA157" s="59"/>
      <c r="OWW157" s="59"/>
      <c r="PGS157" s="59"/>
      <c r="PQO157" s="59"/>
      <c r="QAK157" s="59"/>
      <c r="QKG157" s="59"/>
      <c r="QUC157" s="59"/>
      <c r="RDY157" s="59"/>
      <c r="RNU157" s="59"/>
      <c r="RXQ157" s="59"/>
      <c r="SHM157" s="59"/>
      <c r="SRI157" s="59"/>
      <c r="TBE157" s="59"/>
      <c r="TLA157" s="59"/>
      <c r="TUW157" s="59"/>
      <c r="UES157" s="59"/>
      <c r="UOO157" s="59"/>
      <c r="UYK157" s="59"/>
      <c r="VIG157" s="59"/>
      <c r="VSC157" s="59"/>
      <c r="WBY157" s="59"/>
      <c r="WLU157" s="59"/>
      <c r="WVQ157" s="59"/>
    </row>
    <row r="158" spans="1:777 1033:1801 2057:2825 3081:3849 4105:4873 5129:5897 6153:6921 7177:7945 8201:8969 9225:9993 10249:11017 11273:12041 12297:13065 13321:14089 14345:15113 15369:16137" s="64" customFormat="1" ht="15.75" x14ac:dyDescent="0.25">
      <c r="A158" s="88">
        <f>+SUBTOTAL(3,$B$4:B158)</f>
        <v>155</v>
      </c>
      <c r="B158" s="89" t="s">
        <v>436</v>
      </c>
      <c r="C158" s="75" t="s">
        <v>10</v>
      </c>
      <c r="D158" s="139"/>
      <c r="E158" s="180"/>
      <c r="F158" s="144"/>
      <c r="G158" s="144"/>
      <c r="H158" s="152"/>
      <c r="I158" s="71">
        <v>3</v>
      </c>
      <c r="J158" s="90" t="s">
        <v>1195</v>
      </c>
      <c r="K158" s="59"/>
      <c r="L158" s="59"/>
      <c r="M158" s="59"/>
      <c r="N158" s="59"/>
      <c r="JE158" s="59"/>
      <c r="TA158" s="59"/>
      <c r="ACW158" s="59"/>
      <c r="AMS158" s="59"/>
      <c r="AWO158" s="59"/>
      <c r="BGK158" s="59"/>
      <c r="BQG158" s="59"/>
      <c r="CAC158" s="59"/>
      <c r="CJY158" s="59"/>
      <c r="CTU158" s="59"/>
      <c r="DDQ158" s="59"/>
      <c r="DNM158" s="59"/>
      <c r="DXI158" s="59"/>
      <c r="EHE158" s="59"/>
      <c r="ERA158" s="59"/>
      <c r="FAW158" s="59"/>
      <c r="FKS158" s="59"/>
      <c r="FUO158" s="59"/>
      <c r="GEK158" s="59"/>
      <c r="GOG158" s="59"/>
      <c r="GYC158" s="59"/>
      <c r="HHY158" s="59"/>
      <c r="HRU158" s="59"/>
      <c r="IBQ158" s="59"/>
      <c r="ILM158" s="59"/>
      <c r="IVI158" s="59"/>
      <c r="JFE158" s="59"/>
      <c r="JPA158" s="59"/>
      <c r="JYW158" s="59"/>
      <c r="KIS158" s="59"/>
      <c r="KSO158" s="59"/>
      <c r="LCK158" s="59"/>
      <c r="LMG158" s="59"/>
      <c r="LWC158" s="59"/>
      <c r="MFY158" s="59"/>
      <c r="MPU158" s="59"/>
      <c r="MZQ158" s="59"/>
      <c r="NJM158" s="59"/>
      <c r="NTI158" s="59"/>
      <c r="ODE158" s="59"/>
      <c r="ONA158" s="59"/>
      <c r="OWW158" s="59"/>
      <c r="PGS158" s="59"/>
      <c r="PQO158" s="59"/>
      <c r="QAK158" s="59"/>
      <c r="QKG158" s="59"/>
      <c r="QUC158" s="59"/>
      <c r="RDY158" s="59"/>
      <c r="RNU158" s="59"/>
      <c r="RXQ158" s="59"/>
      <c r="SHM158" s="59"/>
      <c r="SRI158" s="59"/>
      <c r="TBE158" s="59"/>
      <c r="TLA158" s="59"/>
      <c r="TUW158" s="59"/>
      <c r="UES158" s="59"/>
      <c r="UOO158" s="59"/>
      <c r="UYK158" s="59"/>
      <c r="VIG158" s="59"/>
      <c r="VSC158" s="59"/>
      <c r="WBY158" s="59"/>
      <c r="WLU158" s="59"/>
      <c r="WVQ158" s="59"/>
    </row>
    <row r="159" spans="1:777 1033:1801 2057:2825 3081:3849 4105:4873 5129:5897 6153:6921 7177:7945 8201:8969 9225:9993 10249:11017 11273:12041 12297:13065 13321:14089 14345:15113 15369:16137" s="64" customFormat="1" ht="15.75" x14ac:dyDescent="0.25">
      <c r="A159" s="88">
        <f>+SUBTOTAL(3,$B$4:B159)</f>
        <v>156</v>
      </c>
      <c r="B159" s="89" t="s">
        <v>437</v>
      </c>
      <c r="C159" s="75" t="s">
        <v>10</v>
      </c>
      <c r="D159" s="139"/>
      <c r="E159" s="180"/>
      <c r="F159" s="144"/>
      <c r="G159" s="144"/>
      <c r="H159" s="152"/>
      <c r="I159" s="71">
        <v>3</v>
      </c>
      <c r="J159" s="90" t="s">
        <v>1195</v>
      </c>
      <c r="K159" s="59"/>
      <c r="L159" s="59"/>
      <c r="M159" s="59"/>
      <c r="N159" s="59"/>
      <c r="JE159" s="59"/>
      <c r="TA159" s="59"/>
      <c r="ACW159" s="59"/>
      <c r="AMS159" s="59"/>
      <c r="AWO159" s="59"/>
      <c r="BGK159" s="59"/>
      <c r="BQG159" s="59"/>
      <c r="CAC159" s="59"/>
      <c r="CJY159" s="59"/>
      <c r="CTU159" s="59"/>
      <c r="DDQ159" s="59"/>
      <c r="DNM159" s="59"/>
      <c r="DXI159" s="59"/>
      <c r="EHE159" s="59"/>
      <c r="ERA159" s="59"/>
      <c r="FAW159" s="59"/>
      <c r="FKS159" s="59"/>
      <c r="FUO159" s="59"/>
      <c r="GEK159" s="59"/>
      <c r="GOG159" s="59"/>
      <c r="GYC159" s="59"/>
      <c r="HHY159" s="59"/>
      <c r="HRU159" s="59"/>
      <c r="IBQ159" s="59"/>
      <c r="ILM159" s="59"/>
      <c r="IVI159" s="59"/>
      <c r="JFE159" s="59"/>
      <c r="JPA159" s="59"/>
      <c r="JYW159" s="59"/>
      <c r="KIS159" s="59"/>
      <c r="KSO159" s="59"/>
      <c r="LCK159" s="59"/>
      <c r="LMG159" s="59"/>
      <c r="LWC159" s="59"/>
      <c r="MFY159" s="59"/>
      <c r="MPU159" s="59"/>
      <c r="MZQ159" s="59"/>
      <c r="NJM159" s="59"/>
      <c r="NTI159" s="59"/>
      <c r="ODE159" s="59"/>
      <c r="ONA159" s="59"/>
      <c r="OWW159" s="59"/>
      <c r="PGS159" s="59"/>
      <c r="PQO159" s="59"/>
      <c r="QAK159" s="59"/>
      <c r="QKG159" s="59"/>
      <c r="QUC159" s="59"/>
      <c r="RDY159" s="59"/>
      <c r="RNU159" s="59"/>
      <c r="RXQ159" s="59"/>
      <c r="SHM159" s="59"/>
      <c r="SRI159" s="59"/>
      <c r="TBE159" s="59"/>
      <c r="TLA159" s="59"/>
      <c r="TUW159" s="59"/>
      <c r="UES159" s="59"/>
      <c r="UOO159" s="59"/>
      <c r="UYK159" s="59"/>
      <c r="VIG159" s="59"/>
      <c r="VSC159" s="59"/>
      <c r="WBY159" s="59"/>
      <c r="WLU159" s="59"/>
      <c r="WVQ159" s="59"/>
    </row>
    <row r="160" spans="1:777 1033:1801 2057:2825 3081:3849 4105:4873 5129:5897 6153:6921 7177:7945 8201:8969 9225:9993 10249:11017 11273:12041 12297:13065 13321:14089 14345:15113 15369:16137" s="64" customFormat="1" ht="31.5" x14ac:dyDescent="0.25">
      <c r="A160" s="88">
        <f>+SUBTOTAL(3,$B$4:B160)</f>
        <v>157</v>
      </c>
      <c r="B160" s="89" t="s">
        <v>439</v>
      </c>
      <c r="C160" s="75" t="s">
        <v>10</v>
      </c>
      <c r="D160" s="75">
        <v>1</v>
      </c>
      <c r="E160" s="75" t="s">
        <v>440</v>
      </c>
      <c r="F160" s="144"/>
      <c r="G160" s="71" t="s">
        <v>441</v>
      </c>
      <c r="H160" s="90" t="s">
        <v>442</v>
      </c>
      <c r="I160" s="71">
        <v>3</v>
      </c>
      <c r="J160" s="90" t="s">
        <v>370</v>
      </c>
      <c r="K160" s="59"/>
      <c r="L160" s="59"/>
      <c r="M160" s="59"/>
      <c r="N160" s="59"/>
      <c r="JE160" s="59"/>
      <c r="TA160" s="59"/>
      <c r="ACW160" s="59"/>
      <c r="AMS160" s="59"/>
      <c r="AWO160" s="59"/>
      <c r="BGK160" s="59"/>
      <c r="BQG160" s="59"/>
      <c r="CAC160" s="59"/>
      <c r="CJY160" s="59"/>
      <c r="CTU160" s="59"/>
      <c r="DDQ160" s="59"/>
      <c r="DNM160" s="59"/>
      <c r="DXI160" s="59"/>
      <c r="EHE160" s="59"/>
      <c r="ERA160" s="59"/>
      <c r="FAW160" s="59"/>
      <c r="FKS160" s="59"/>
      <c r="FUO160" s="59"/>
      <c r="GEK160" s="59"/>
      <c r="GOG160" s="59"/>
      <c r="GYC160" s="59"/>
      <c r="HHY160" s="59"/>
      <c r="HRU160" s="59"/>
      <c r="IBQ160" s="59"/>
      <c r="ILM160" s="59"/>
      <c r="IVI160" s="59"/>
      <c r="JFE160" s="59"/>
      <c r="JPA160" s="59"/>
      <c r="JYW160" s="59"/>
      <c r="KIS160" s="59"/>
      <c r="KSO160" s="59"/>
      <c r="LCK160" s="59"/>
      <c r="LMG160" s="59"/>
      <c r="LWC160" s="59"/>
      <c r="MFY160" s="59"/>
      <c r="MPU160" s="59"/>
      <c r="MZQ160" s="59"/>
      <c r="NJM160" s="59"/>
      <c r="NTI160" s="59"/>
      <c r="ODE160" s="59"/>
      <c r="ONA160" s="59"/>
      <c r="OWW160" s="59"/>
      <c r="PGS160" s="59"/>
      <c r="PQO160" s="59"/>
      <c r="QAK160" s="59"/>
      <c r="QKG160" s="59"/>
      <c r="QUC160" s="59"/>
      <c r="RDY160" s="59"/>
      <c r="RNU160" s="59"/>
      <c r="RXQ160" s="59"/>
      <c r="SHM160" s="59"/>
      <c r="SRI160" s="59"/>
      <c r="TBE160" s="59"/>
      <c r="TLA160" s="59"/>
      <c r="TUW160" s="59"/>
      <c r="UES160" s="59"/>
      <c r="UOO160" s="59"/>
      <c r="UYK160" s="59"/>
      <c r="VIG160" s="59"/>
      <c r="VSC160" s="59"/>
      <c r="WBY160" s="59"/>
      <c r="WLU160" s="59"/>
      <c r="WVQ160" s="59"/>
    </row>
    <row r="161" spans="1:777 1033:1801 2057:2825 3081:3849 4105:4873 5129:5897 6153:6921 7177:7945 8201:8969 9225:9993 10249:11017 11273:12041 12297:13065 13321:14089 14345:15113 15369:16137" s="64" customFormat="1" ht="31.5" x14ac:dyDescent="0.25">
      <c r="A161" s="88">
        <f>+SUBTOTAL(3,$B$4:B161)</f>
        <v>158</v>
      </c>
      <c r="B161" s="108" t="s">
        <v>473</v>
      </c>
      <c r="C161" s="75" t="s">
        <v>10</v>
      </c>
      <c r="D161" s="75">
        <v>1</v>
      </c>
      <c r="E161" s="109" t="s">
        <v>474</v>
      </c>
      <c r="F161" s="144"/>
      <c r="G161" s="109" t="s">
        <v>475</v>
      </c>
      <c r="H161" s="110" t="s">
        <v>476</v>
      </c>
      <c r="I161" s="71">
        <v>3</v>
      </c>
      <c r="J161" s="90" t="s">
        <v>1195</v>
      </c>
      <c r="K161" s="59"/>
      <c r="L161" s="59"/>
      <c r="M161" s="59"/>
      <c r="N161" s="59"/>
      <c r="JE161" s="59"/>
      <c r="TA161" s="59"/>
      <c r="ACW161" s="59"/>
      <c r="AMS161" s="59"/>
      <c r="AWO161" s="59"/>
      <c r="BGK161" s="59"/>
      <c r="BQG161" s="59"/>
      <c r="CAC161" s="59"/>
      <c r="CJY161" s="59"/>
      <c r="CTU161" s="59"/>
      <c r="DDQ161" s="59"/>
      <c r="DNM161" s="59"/>
      <c r="DXI161" s="59"/>
      <c r="EHE161" s="59"/>
      <c r="ERA161" s="59"/>
      <c r="FAW161" s="59"/>
      <c r="FKS161" s="59"/>
      <c r="FUO161" s="59"/>
      <c r="GEK161" s="59"/>
      <c r="GOG161" s="59"/>
      <c r="GYC161" s="59"/>
      <c r="HHY161" s="59"/>
      <c r="HRU161" s="59"/>
      <c r="IBQ161" s="59"/>
      <c r="ILM161" s="59"/>
      <c r="IVI161" s="59"/>
      <c r="JFE161" s="59"/>
      <c r="JPA161" s="59"/>
      <c r="JYW161" s="59"/>
      <c r="KIS161" s="59"/>
      <c r="KSO161" s="59"/>
      <c r="LCK161" s="59"/>
      <c r="LMG161" s="59"/>
      <c r="LWC161" s="59"/>
      <c r="MFY161" s="59"/>
      <c r="MPU161" s="59"/>
      <c r="MZQ161" s="59"/>
      <c r="NJM161" s="59"/>
      <c r="NTI161" s="59"/>
      <c r="ODE161" s="59"/>
      <c r="ONA161" s="59"/>
      <c r="OWW161" s="59"/>
      <c r="PGS161" s="59"/>
      <c r="PQO161" s="59"/>
      <c r="QAK161" s="59"/>
      <c r="QKG161" s="59"/>
      <c r="QUC161" s="59"/>
      <c r="RDY161" s="59"/>
      <c r="RNU161" s="59"/>
      <c r="RXQ161" s="59"/>
      <c r="SHM161" s="59"/>
      <c r="SRI161" s="59"/>
      <c r="TBE161" s="59"/>
      <c r="TLA161" s="59"/>
      <c r="TUW161" s="59"/>
      <c r="UES161" s="59"/>
      <c r="UOO161" s="59"/>
      <c r="UYK161" s="59"/>
      <c r="VIG161" s="59"/>
      <c r="VSC161" s="59"/>
      <c r="WBY161" s="59"/>
      <c r="WLU161" s="59"/>
      <c r="WVQ161" s="59"/>
    </row>
    <row r="162" spans="1:777 1033:1801 2057:2825 3081:3849 4105:4873 5129:5897 6153:6921 7177:7945 8201:8969 9225:9993 10249:11017 11273:12041 12297:13065 13321:14089 14345:15113 15369:16137" s="64" customFormat="1" ht="15.75" customHeight="1" x14ac:dyDescent="0.25">
      <c r="A162" s="88">
        <f>+SUBTOTAL(3,$B$4:B162)</f>
        <v>159</v>
      </c>
      <c r="B162" s="89" t="s">
        <v>447</v>
      </c>
      <c r="C162" s="75" t="s">
        <v>10</v>
      </c>
      <c r="D162" s="139"/>
      <c r="E162" s="180" t="s">
        <v>444</v>
      </c>
      <c r="F162" s="141" t="s">
        <v>1877</v>
      </c>
      <c r="G162" s="144" t="s">
        <v>445</v>
      </c>
      <c r="H162" s="152" t="s">
        <v>446</v>
      </c>
      <c r="I162" s="71">
        <v>3</v>
      </c>
      <c r="J162" s="90" t="s">
        <v>1195</v>
      </c>
      <c r="K162" s="59"/>
      <c r="L162" s="59"/>
      <c r="M162" s="59"/>
      <c r="N162" s="59"/>
      <c r="JE162" s="59"/>
      <c r="TA162" s="59"/>
      <c r="ACW162" s="59"/>
      <c r="AMS162" s="59"/>
      <c r="AWO162" s="59"/>
      <c r="BGK162" s="59"/>
      <c r="BQG162" s="59"/>
      <c r="CAC162" s="59"/>
      <c r="CJY162" s="59"/>
      <c r="CTU162" s="59"/>
      <c r="DDQ162" s="59"/>
      <c r="DNM162" s="59"/>
      <c r="DXI162" s="59"/>
      <c r="EHE162" s="59"/>
      <c r="ERA162" s="59"/>
      <c r="FAW162" s="59"/>
      <c r="FKS162" s="59"/>
      <c r="FUO162" s="59"/>
      <c r="GEK162" s="59"/>
      <c r="GOG162" s="59"/>
      <c r="GYC162" s="59"/>
      <c r="HHY162" s="59"/>
      <c r="HRU162" s="59"/>
      <c r="IBQ162" s="59"/>
      <c r="ILM162" s="59"/>
      <c r="IVI162" s="59"/>
      <c r="JFE162" s="59"/>
      <c r="JPA162" s="59"/>
      <c r="JYW162" s="59"/>
      <c r="KIS162" s="59"/>
      <c r="KSO162" s="59"/>
      <c r="LCK162" s="59"/>
      <c r="LMG162" s="59"/>
      <c r="LWC162" s="59"/>
      <c r="MFY162" s="59"/>
      <c r="MPU162" s="59"/>
      <c r="MZQ162" s="59"/>
      <c r="NJM162" s="59"/>
      <c r="NTI162" s="59"/>
      <c r="ODE162" s="59"/>
      <c r="ONA162" s="59"/>
      <c r="OWW162" s="59"/>
      <c r="PGS162" s="59"/>
      <c r="PQO162" s="59"/>
      <c r="QAK162" s="59"/>
      <c r="QKG162" s="59"/>
      <c r="QUC162" s="59"/>
      <c r="RDY162" s="59"/>
      <c r="RNU162" s="59"/>
      <c r="RXQ162" s="59"/>
      <c r="SHM162" s="59"/>
      <c r="SRI162" s="59"/>
      <c r="TBE162" s="59"/>
      <c r="TLA162" s="59"/>
      <c r="TUW162" s="59"/>
      <c r="UES162" s="59"/>
      <c r="UOO162" s="59"/>
      <c r="UYK162" s="59"/>
      <c r="VIG162" s="59"/>
      <c r="VSC162" s="59"/>
      <c r="WBY162" s="59"/>
      <c r="WLU162" s="59"/>
      <c r="WVQ162" s="59"/>
    </row>
    <row r="163" spans="1:777 1033:1801 2057:2825 3081:3849 4105:4873 5129:5897 6153:6921 7177:7945 8201:8969 9225:9993 10249:11017 11273:12041 12297:13065 13321:14089 14345:15113 15369:16137" s="64" customFormat="1" ht="15.75" x14ac:dyDescent="0.25">
      <c r="A163" s="88">
        <f>+SUBTOTAL(3,$B$4:B163)</f>
        <v>160</v>
      </c>
      <c r="B163" s="89" t="s">
        <v>448</v>
      </c>
      <c r="C163" s="75" t="s">
        <v>10</v>
      </c>
      <c r="D163" s="139"/>
      <c r="E163" s="180"/>
      <c r="F163" s="142"/>
      <c r="G163" s="144"/>
      <c r="H163" s="152"/>
      <c r="I163" s="71">
        <v>3</v>
      </c>
      <c r="J163" s="90" t="s">
        <v>1195</v>
      </c>
      <c r="K163" s="59"/>
      <c r="L163" s="59"/>
      <c r="M163" s="59"/>
      <c r="N163" s="59"/>
      <c r="JE163" s="59"/>
      <c r="TA163" s="59"/>
      <c r="ACW163" s="59"/>
      <c r="AMS163" s="59"/>
      <c r="AWO163" s="59"/>
      <c r="BGK163" s="59"/>
      <c r="BQG163" s="59"/>
      <c r="CAC163" s="59"/>
      <c r="CJY163" s="59"/>
      <c r="CTU163" s="59"/>
      <c r="DDQ163" s="59"/>
      <c r="DNM163" s="59"/>
      <c r="DXI163" s="59"/>
      <c r="EHE163" s="59"/>
      <c r="ERA163" s="59"/>
      <c r="FAW163" s="59"/>
      <c r="FKS163" s="59"/>
      <c r="FUO163" s="59"/>
      <c r="GEK163" s="59"/>
      <c r="GOG163" s="59"/>
      <c r="GYC163" s="59"/>
      <c r="HHY163" s="59"/>
      <c r="HRU163" s="59"/>
      <c r="IBQ163" s="59"/>
      <c r="ILM163" s="59"/>
      <c r="IVI163" s="59"/>
      <c r="JFE163" s="59"/>
      <c r="JPA163" s="59"/>
      <c r="JYW163" s="59"/>
      <c r="KIS163" s="59"/>
      <c r="KSO163" s="59"/>
      <c r="LCK163" s="59"/>
      <c r="LMG163" s="59"/>
      <c r="LWC163" s="59"/>
      <c r="MFY163" s="59"/>
      <c r="MPU163" s="59"/>
      <c r="MZQ163" s="59"/>
      <c r="NJM163" s="59"/>
      <c r="NTI163" s="59"/>
      <c r="ODE163" s="59"/>
      <c r="ONA163" s="59"/>
      <c r="OWW163" s="59"/>
      <c r="PGS163" s="59"/>
      <c r="PQO163" s="59"/>
      <c r="QAK163" s="59"/>
      <c r="QKG163" s="59"/>
      <c r="QUC163" s="59"/>
      <c r="RDY163" s="59"/>
      <c r="RNU163" s="59"/>
      <c r="RXQ163" s="59"/>
      <c r="SHM163" s="59"/>
      <c r="SRI163" s="59"/>
      <c r="TBE163" s="59"/>
      <c r="TLA163" s="59"/>
      <c r="TUW163" s="59"/>
      <c r="UES163" s="59"/>
      <c r="UOO163" s="59"/>
      <c r="UYK163" s="59"/>
      <c r="VIG163" s="59"/>
      <c r="VSC163" s="59"/>
      <c r="WBY163" s="59"/>
      <c r="WLU163" s="59"/>
      <c r="WVQ163" s="59"/>
    </row>
    <row r="164" spans="1:777 1033:1801 2057:2825 3081:3849 4105:4873 5129:5897 6153:6921 7177:7945 8201:8969 9225:9993 10249:11017 11273:12041 12297:13065 13321:14089 14345:15113 15369:16137" s="64" customFormat="1" ht="15.75" x14ac:dyDescent="0.25">
      <c r="A164" s="88">
        <f>+SUBTOTAL(3,$B$4:B164)</f>
        <v>161</v>
      </c>
      <c r="B164" s="89" t="s">
        <v>449</v>
      </c>
      <c r="C164" s="75" t="s">
        <v>10</v>
      </c>
      <c r="D164" s="140"/>
      <c r="E164" s="180"/>
      <c r="F164" s="142"/>
      <c r="G164" s="144"/>
      <c r="H164" s="152"/>
      <c r="I164" s="71">
        <v>3</v>
      </c>
      <c r="J164" s="90" t="s">
        <v>1195</v>
      </c>
      <c r="K164" s="59"/>
      <c r="L164" s="59"/>
      <c r="M164" s="59"/>
      <c r="N164" s="59"/>
      <c r="JE164" s="59"/>
      <c r="TA164" s="59"/>
      <c r="ACW164" s="59"/>
      <c r="AMS164" s="59"/>
      <c r="AWO164" s="59"/>
      <c r="BGK164" s="59"/>
      <c r="BQG164" s="59"/>
      <c r="CAC164" s="59"/>
      <c r="CJY164" s="59"/>
      <c r="CTU164" s="59"/>
      <c r="DDQ164" s="59"/>
      <c r="DNM164" s="59"/>
      <c r="DXI164" s="59"/>
      <c r="EHE164" s="59"/>
      <c r="ERA164" s="59"/>
      <c r="FAW164" s="59"/>
      <c r="FKS164" s="59"/>
      <c r="FUO164" s="59"/>
      <c r="GEK164" s="59"/>
      <c r="GOG164" s="59"/>
      <c r="GYC164" s="59"/>
      <c r="HHY164" s="59"/>
      <c r="HRU164" s="59"/>
      <c r="IBQ164" s="59"/>
      <c r="ILM164" s="59"/>
      <c r="IVI164" s="59"/>
      <c r="JFE164" s="59"/>
      <c r="JPA164" s="59"/>
      <c r="JYW164" s="59"/>
      <c r="KIS164" s="59"/>
      <c r="KSO164" s="59"/>
      <c r="LCK164" s="59"/>
      <c r="LMG164" s="59"/>
      <c r="LWC164" s="59"/>
      <c r="MFY164" s="59"/>
      <c r="MPU164" s="59"/>
      <c r="MZQ164" s="59"/>
      <c r="NJM164" s="59"/>
      <c r="NTI164" s="59"/>
      <c r="ODE164" s="59"/>
      <c r="ONA164" s="59"/>
      <c r="OWW164" s="59"/>
      <c r="PGS164" s="59"/>
      <c r="PQO164" s="59"/>
      <c r="QAK164" s="59"/>
      <c r="QKG164" s="59"/>
      <c r="QUC164" s="59"/>
      <c r="RDY164" s="59"/>
      <c r="RNU164" s="59"/>
      <c r="RXQ164" s="59"/>
      <c r="SHM164" s="59"/>
      <c r="SRI164" s="59"/>
      <c r="TBE164" s="59"/>
      <c r="TLA164" s="59"/>
      <c r="TUW164" s="59"/>
      <c r="UES164" s="59"/>
      <c r="UOO164" s="59"/>
      <c r="UYK164" s="59"/>
      <c r="VIG164" s="59"/>
      <c r="VSC164" s="59"/>
      <c r="WBY164" s="59"/>
      <c r="WLU164" s="59"/>
      <c r="WVQ164" s="59"/>
    </row>
    <row r="165" spans="1:777 1033:1801 2057:2825 3081:3849 4105:4873 5129:5897 6153:6921 7177:7945 8201:8969 9225:9993 10249:11017 11273:12041 12297:13065 13321:14089 14345:15113 15369:16137" s="64" customFormat="1" ht="15.75" x14ac:dyDescent="0.25">
      <c r="A165" s="88">
        <f>+SUBTOTAL(3,$B$4:B165)</f>
        <v>162</v>
      </c>
      <c r="B165" s="93" t="s">
        <v>450</v>
      </c>
      <c r="C165" s="75" t="s">
        <v>10</v>
      </c>
      <c r="D165" s="138">
        <v>1</v>
      </c>
      <c r="E165" s="180" t="s">
        <v>451</v>
      </c>
      <c r="F165" s="142"/>
      <c r="G165" s="144" t="s">
        <v>452</v>
      </c>
      <c r="H165" s="152" t="s">
        <v>453</v>
      </c>
      <c r="I165" s="71">
        <v>3</v>
      </c>
      <c r="J165" s="90" t="s">
        <v>36</v>
      </c>
      <c r="K165" s="59"/>
      <c r="L165" s="59"/>
      <c r="M165" s="59"/>
      <c r="N165" s="59"/>
      <c r="JE165" s="59"/>
      <c r="TA165" s="59"/>
      <c r="ACW165" s="59"/>
      <c r="AMS165" s="59"/>
      <c r="AWO165" s="59"/>
      <c r="BGK165" s="59"/>
      <c r="BQG165" s="59"/>
      <c r="CAC165" s="59"/>
      <c r="CJY165" s="59"/>
      <c r="CTU165" s="59"/>
      <c r="DDQ165" s="59"/>
      <c r="DNM165" s="59"/>
      <c r="DXI165" s="59"/>
      <c r="EHE165" s="59"/>
      <c r="ERA165" s="59"/>
      <c r="FAW165" s="59"/>
      <c r="FKS165" s="59"/>
      <c r="FUO165" s="59"/>
      <c r="GEK165" s="59"/>
      <c r="GOG165" s="59"/>
      <c r="GYC165" s="59"/>
      <c r="HHY165" s="59"/>
      <c r="HRU165" s="59"/>
      <c r="IBQ165" s="59"/>
      <c r="ILM165" s="59"/>
      <c r="IVI165" s="59"/>
      <c r="JFE165" s="59"/>
      <c r="JPA165" s="59"/>
      <c r="JYW165" s="59"/>
      <c r="KIS165" s="59"/>
      <c r="KSO165" s="59"/>
      <c r="LCK165" s="59"/>
      <c r="LMG165" s="59"/>
      <c r="LWC165" s="59"/>
      <c r="MFY165" s="59"/>
      <c r="MPU165" s="59"/>
      <c r="MZQ165" s="59"/>
      <c r="NJM165" s="59"/>
      <c r="NTI165" s="59"/>
      <c r="ODE165" s="59"/>
      <c r="ONA165" s="59"/>
      <c r="OWW165" s="59"/>
      <c r="PGS165" s="59"/>
      <c r="PQO165" s="59"/>
      <c r="QAK165" s="59"/>
      <c r="QKG165" s="59"/>
      <c r="QUC165" s="59"/>
      <c r="RDY165" s="59"/>
      <c r="RNU165" s="59"/>
      <c r="RXQ165" s="59"/>
      <c r="SHM165" s="59"/>
      <c r="SRI165" s="59"/>
      <c r="TBE165" s="59"/>
      <c r="TLA165" s="59"/>
      <c r="TUW165" s="59"/>
      <c r="UES165" s="59"/>
      <c r="UOO165" s="59"/>
      <c r="UYK165" s="59"/>
      <c r="VIG165" s="59"/>
      <c r="VSC165" s="59"/>
      <c r="WBY165" s="59"/>
      <c r="WLU165" s="59"/>
      <c r="WVQ165" s="59"/>
    </row>
    <row r="166" spans="1:777 1033:1801 2057:2825 3081:3849 4105:4873 5129:5897 6153:6921 7177:7945 8201:8969 9225:9993 10249:11017 11273:12041 12297:13065 13321:14089 14345:15113 15369:16137" s="64" customFormat="1" ht="15.75" x14ac:dyDescent="0.25">
      <c r="A166" s="88">
        <f>+SUBTOTAL(3,$B$4:B166)</f>
        <v>163</v>
      </c>
      <c r="B166" s="93" t="s">
        <v>454</v>
      </c>
      <c r="C166" s="75" t="s">
        <v>10</v>
      </c>
      <c r="D166" s="139"/>
      <c r="E166" s="180"/>
      <c r="F166" s="142"/>
      <c r="G166" s="144"/>
      <c r="H166" s="152"/>
      <c r="I166" s="71">
        <v>3</v>
      </c>
      <c r="J166" s="90" t="s">
        <v>36</v>
      </c>
      <c r="K166" s="59"/>
      <c r="L166" s="59"/>
      <c r="M166" s="59"/>
      <c r="N166" s="59"/>
      <c r="JE166" s="59"/>
      <c r="TA166" s="59"/>
      <c r="ACW166" s="59"/>
      <c r="AMS166" s="59"/>
      <c r="AWO166" s="59"/>
      <c r="BGK166" s="59"/>
      <c r="BQG166" s="59"/>
      <c r="CAC166" s="59"/>
      <c r="CJY166" s="59"/>
      <c r="CTU166" s="59"/>
      <c r="DDQ166" s="59"/>
      <c r="DNM166" s="59"/>
      <c r="DXI166" s="59"/>
      <c r="EHE166" s="59"/>
      <c r="ERA166" s="59"/>
      <c r="FAW166" s="59"/>
      <c r="FKS166" s="59"/>
      <c r="FUO166" s="59"/>
      <c r="GEK166" s="59"/>
      <c r="GOG166" s="59"/>
      <c r="GYC166" s="59"/>
      <c r="HHY166" s="59"/>
      <c r="HRU166" s="59"/>
      <c r="IBQ166" s="59"/>
      <c r="ILM166" s="59"/>
      <c r="IVI166" s="59"/>
      <c r="JFE166" s="59"/>
      <c r="JPA166" s="59"/>
      <c r="JYW166" s="59"/>
      <c r="KIS166" s="59"/>
      <c r="KSO166" s="59"/>
      <c r="LCK166" s="59"/>
      <c r="LMG166" s="59"/>
      <c r="LWC166" s="59"/>
      <c r="MFY166" s="59"/>
      <c r="MPU166" s="59"/>
      <c r="MZQ166" s="59"/>
      <c r="NJM166" s="59"/>
      <c r="NTI166" s="59"/>
      <c r="ODE166" s="59"/>
      <c r="ONA166" s="59"/>
      <c r="OWW166" s="59"/>
      <c r="PGS166" s="59"/>
      <c r="PQO166" s="59"/>
      <c r="QAK166" s="59"/>
      <c r="QKG166" s="59"/>
      <c r="QUC166" s="59"/>
      <c r="RDY166" s="59"/>
      <c r="RNU166" s="59"/>
      <c r="RXQ166" s="59"/>
      <c r="SHM166" s="59"/>
      <c r="SRI166" s="59"/>
      <c r="TBE166" s="59"/>
      <c r="TLA166" s="59"/>
      <c r="TUW166" s="59"/>
      <c r="UES166" s="59"/>
      <c r="UOO166" s="59"/>
      <c r="UYK166" s="59"/>
      <c r="VIG166" s="59"/>
      <c r="VSC166" s="59"/>
      <c r="WBY166" s="59"/>
      <c r="WLU166" s="59"/>
      <c r="WVQ166" s="59"/>
    </row>
    <row r="167" spans="1:777 1033:1801 2057:2825 3081:3849 4105:4873 5129:5897 6153:6921 7177:7945 8201:8969 9225:9993 10249:11017 11273:12041 12297:13065 13321:14089 14345:15113 15369:16137" s="64" customFormat="1" ht="15.75" x14ac:dyDescent="0.25">
      <c r="A167" s="88">
        <f>+SUBTOTAL(3,$B$4:B167)</f>
        <v>164</v>
      </c>
      <c r="B167" s="93" t="s">
        <v>455</v>
      </c>
      <c r="C167" s="75" t="s">
        <v>10</v>
      </c>
      <c r="D167" s="139"/>
      <c r="E167" s="180"/>
      <c r="F167" s="142"/>
      <c r="G167" s="144"/>
      <c r="H167" s="152"/>
      <c r="I167" s="71">
        <v>3</v>
      </c>
      <c r="J167" s="90" t="s">
        <v>36</v>
      </c>
      <c r="K167" s="59"/>
      <c r="L167" s="59"/>
      <c r="M167" s="59"/>
      <c r="N167" s="59"/>
      <c r="JE167" s="59"/>
      <c r="TA167" s="59"/>
      <c r="ACW167" s="59"/>
      <c r="AMS167" s="59"/>
      <c r="AWO167" s="59"/>
      <c r="BGK167" s="59"/>
      <c r="BQG167" s="59"/>
      <c r="CAC167" s="59"/>
      <c r="CJY167" s="59"/>
      <c r="CTU167" s="59"/>
      <c r="DDQ167" s="59"/>
      <c r="DNM167" s="59"/>
      <c r="DXI167" s="59"/>
      <c r="EHE167" s="59"/>
      <c r="ERA167" s="59"/>
      <c r="FAW167" s="59"/>
      <c r="FKS167" s="59"/>
      <c r="FUO167" s="59"/>
      <c r="GEK167" s="59"/>
      <c r="GOG167" s="59"/>
      <c r="GYC167" s="59"/>
      <c r="HHY167" s="59"/>
      <c r="HRU167" s="59"/>
      <c r="IBQ167" s="59"/>
      <c r="ILM167" s="59"/>
      <c r="IVI167" s="59"/>
      <c r="JFE167" s="59"/>
      <c r="JPA167" s="59"/>
      <c r="JYW167" s="59"/>
      <c r="KIS167" s="59"/>
      <c r="KSO167" s="59"/>
      <c r="LCK167" s="59"/>
      <c r="LMG167" s="59"/>
      <c r="LWC167" s="59"/>
      <c r="MFY167" s="59"/>
      <c r="MPU167" s="59"/>
      <c r="MZQ167" s="59"/>
      <c r="NJM167" s="59"/>
      <c r="NTI167" s="59"/>
      <c r="ODE167" s="59"/>
      <c r="ONA167" s="59"/>
      <c r="OWW167" s="59"/>
      <c r="PGS167" s="59"/>
      <c r="PQO167" s="59"/>
      <c r="QAK167" s="59"/>
      <c r="QKG167" s="59"/>
      <c r="QUC167" s="59"/>
      <c r="RDY167" s="59"/>
      <c r="RNU167" s="59"/>
      <c r="RXQ167" s="59"/>
      <c r="SHM167" s="59"/>
      <c r="SRI167" s="59"/>
      <c r="TBE167" s="59"/>
      <c r="TLA167" s="59"/>
      <c r="TUW167" s="59"/>
      <c r="UES167" s="59"/>
      <c r="UOO167" s="59"/>
      <c r="UYK167" s="59"/>
      <c r="VIG167" s="59"/>
      <c r="VSC167" s="59"/>
      <c r="WBY167" s="59"/>
      <c r="WLU167" s="59"/>
      <c r="WVQ167" s="59"/>
    </row>
    <row r="168" spans="1:777 1033:1801 2057:2825 3081:3849 4105:4873 5129:5897 6153:6921 7177:7945 8201:8969 9225:9993 10249:11017 11273:12041 12297:13065 13321:14089 14345:15113 15369:16137" s="64" customFormat="1" ht="15.75" x14ac:dyDescent="0.25">
      <c r="A168" s="88">
        <f>+SUBTOTAL(3,$B$4:B168)</f>
        <v>165</v>
      </c>
      <c r="B168" s="89" t="s">
        <v>456</v>
      </c>
      <c r="C168" s="75" t="s">
        <v>10</v>
      </c>
      <c r="D168" s="140"/>
      <c r="E168" s="180"/>
      <c r="F168" s="142"/>
      <c r="G168" s="144"/>
      <c r="H168" s="152"/>
      <c r="I168" s="71">
        <v>3</v>
      </c>
      <c r="J168" s="90" t="s">
        <v>370</v>
      </c>
      <c r="K168" s="59"/>
      <c r="L168" s="59"/>
      <c r="M168" s="59"/>
      <c r="N168" s="59"/>
      <c r="JE168" s="59"/>
      <c r="TA168" s="59"/>
      <c r="ACW168" s="59"/>
      <c r="AMS168" s="59"/>
      <c r="AWO168" s="59"/>
      <c r="BGK168" s="59"/>
      <c r="BQG168" s="59"/>
      <c r="CAC168" s="59"/>
      <c r="CJY168" s="59"/>
      <c r="CTU168" s="59"/>
      <c r="DDQ168" s="59"/>
      <c r="DNM168" s="59"/>
      <c r="DXI168" s="59"/>
      <c r="EHE168" s="59"/>
      <c r="ERA168" s="59"/>
      <c r="FAW168" s="59"/>
      <c r="FKS168" s="59"/>
      <c r="FUO168" s="59"/>
      <c r="GEK168" s="59"/>
      <c r="GOG168" s="59"/>
      <c r="GYC168" s="59"/>
      <c r="HHY168" s="59"/>
      <c r="HRU168" s="59"/>
      <c r="IBQ168" s="59"/>
      <c r="ILM168" s="59"/>
      <c r="IVI168" s="59"/>
      <c r="JFE168" s="59"/>
      <c r="JPA168" s="59"/>
      <c r="JYW168" s="59"/>
      <c r="KIS168" s="59"/>
      <c r="KSO168" s="59"/>
      <c r="LCK168" s="59"/>
      <c r="LMG168" s="59"/>
      <c r="LWC168" s="59"/>
      <c r="MFY168" s="59"/>
      <c r="MPU168" s="59"/>
      <c r="MZQ168" s="59"/>
      <c r="NJM168" s="59"/>
      <c r="NTI168" s="59"/>
      <c r="ODE168" s="59"/>
      <c r="ONA168" s="59"/>
      <c r="OWW168" s="59"/>
      <c r="PGS168" s="59"/>
      <c r="PQO168" s="59"/>
      <c r="QAK168" s="59"/>
      <c r="QKG168" s="59"/>
      <c r="QUC168" s="59"/>
      <c r="RDY168" s="59"/>
      <c r="RNU168" s="59"/>
      <c r="RXQ168" s="59"/>
      <c r="SHM168" s="59"/>
      <c r="SRI168" s="59"/>
      <c r="TBE168" s="59"/>
      <c r="TLA168" s="59"/>
      <c r="TUW168" s="59"/>
      <c r="UES168" s="59"/>
      <c r="UOO168" s="59"/>
      <c r="UYK168" s="59"/>
      <c r="VIG168" s="59"/>
      <c r="VSC168" s="59"/>
      <c r="WBY168" s="59"/>
      <c r="WLU168" s="59"/>
      <c r="WVQ168" s="59"/>
    </row>
    <row r="169" spans="1:777 1033:1801 2057:2825 3081:3849 4105:4873 5129:5897 6153:6921 7177:7945 8201:8969 9225:9993 10249:11017 11273:12041 12297:13065 13321:14089 14345:15113 15369:16137" s="64" customFormat="1" ht="15.75" x14ac:dyDescent="0.25">
      <c r="A169" s="88">
        <f>+SUBTOTAL(3,$B$4:B169)</f>
        <v>166</v>
      </c>
      <c r="B169" s="93" t="s">
        <v>457</v>
      </c>
      <c r="C169" s="75" t="s">
        <v>10</v>
      </c>
      <c r="D169" s="138">
        <v>2</v>
      </c>
      <c r="E169" s="189" t="s">
        <v>458</v>
      </c>
      <c r="F169" s="142"/>
      <c r="G169" s="189" t="s">
        <v>459</v>
      </c>
      <c r="H169" s="110" t="s">
        <v>460</v>
      </c>
      <c r="I169" s="71">
        <v>3</v>
      </c>
      <c r="J169" s="90" t="s">
        <v>36</v>
      </c>
      <c r="K169" s="59"/>
      <c r="L169" s="59"/>
      <c r="M169" s="59"/>
      <c r="N169" s="59"/>
      <c r="JE169" s="59"/>
      <c r="TA169" s="59"/>
      <c r="ACW169" s="59"/>
      <c r="AMS169" s="59"/>
      <c r="AWO169" s="59"/>
      <c r="BGK169" s="59"/>
      <c r="BQG169" s="59"/>
      <c r="CAC169" s="59"/>
      <c r="CJY169" s="59"/>
      <c r="CTU169" s="59"/>
      <c r="DDQ169" s="59"/>
      <c r="DNM169" s="59"/>
      <c r="DXI169" s="59"/>
      <c r="EHE169" s="59"/>
      <c r="ERA169" s="59"/>
      <c r="FAW169" s="59"/>
      <c r="FKS169" s="59"/>
      <c r="FUO169" s="59"/>
      <c r="GEK169" s="59"/>
      <c r="GOG169" s="59"/>
      <c r="GYC169" s="59"/>
      <c r="HHY169" s="59"/>
      <c r="HRU169" s="59"/>
      <c r="IBQ169" s="59"/>
      <c r="ILM169" s="59"/>
      <c r="IVI169" s="59"/>
      <c r="JFE169" s="59"/>
      <c r="JPA169" s="59"/>
      <c r="JYW169" s="59"/>
      <c r="KIS169" s="59"/>
      <c r="KSO169" s="59"/>
      <c r="LCK169" s="59"/>
      <c r="LMG169" s="59"/>
      <c r="LWC169" s="59"/>
      <c r="MFY169" s="59"/>
      <c r="MPU169" s="59"/>
      <c r="MZQ169" s="59"/>
      <c r="NJM169" s="59"/>
      <c r="NTI169" s="59"/>
      <c r="ODE169" s="59"/>
      <c r="ONA169" s="59"/>
      <c r="OWW169" s="59"/>
      <c r="PGS169" s="59"/>
      <c r="PQO169" s="59"/>
      <c r="QAK169" s="59"/>
      <c r="QKG169" s="59"/>
      <c r="QUC169" s="59"/>
      <c r="RDY169" s="59"/>
      <c r="RNU169" s="59"/>
      <c r="RXQ169" s="59"/>
      <c r="SHM169" s="59"/>
      <c r="SRI169" s="59"/>
      <c r="TBE169" s="59"/>
      <c r="TLA169" s="59"/>
      <c r="TUW169" s="59"/>
      <c r="UES169" s="59"/>
      <c r="UOO169" s="59"/>
      <c r="UYK169" s="59"/>
      <c r="VIG169" s="59"/>
      <c r="VSC169" s="59"/>
      <c r="WBY169" s="59"/>
      <c r="WLU169" s="59"/>
      <c r="WVQ169" s="59"/>
    </row>
    <row r="170" spans="1:777 1033:1801 2057:2825 3081:3849 4105:4873 5129:5897 6153:6921 7177:7945 8201:8969 9225:9993 10249:11017 11273:12041 12297:13065 13321:14089 14345:15113 15369:16137" s="64" customFormat="1" ht="15.75" x14ac:dyDescent="0.25">
      <c r="A170" s="88">
        <f>+SUBTOTAL(3,$B$4:B170)</f>
        <v>167</v>
      </c>
      <c r="B170" s="108" t="s">
        <v>461</v>
      </c>
      <c r="C170" s="75" t="s">
        <v>10</v>
      </c>
      <c r="D170" s="140"/>
      <c r="E170" s="189"/>
      <c r="F170" s="142"/>
      <c r="G170" s="189"/>
      <c r="H170" s="110" t="s">
        <v>460</v>
      </c>
      <c r="I170" s="71">
        <v>3</v>
      </c>
      <c r="J170" s="90" t="s">
        <v>1195</v>
      </c>
      <c r="K170" s="59"/>
      <c r="L170" s="59"/>
      <c r="M170" s="59"/>
      <c r="N170" s="59"/>
      <c r="JE170" s="59"/>
      <c r="TA170" s="59"/>
      <c r="ACW170" s="59"/>
      <c r="AMS170" s="59"/>
      <c r="AWO170" s="59"/>
      <c r="BGK170" s="59"/>
      <c r="BQG170" s="59"/>
      <c r="CAC170" s="59"/>
      <c r="CJY170" s="59"/>
      <c r="CTU170" s="59"/>
      <c r="DDQ170" s="59"/>
      <c r="DNM170" s="59"/>
      <c r="DXI170" s="59"/>
      <c r="EHE170" s="59"/>
      <c r="ERA170" s="59"/>
      <c r="FAW170" s="59"/>
      <c r="FKS170" s="59"/>
      <c r="FUO170" s="59"/>
      <c r="GEK170" s="59"/>
      <c r="GOG170" s="59"/>
      <c r="GYC170" s="59"/>
      <c r="HHY170" s="59"/>
      <c r="HRU170" s="59"/>
      <c r="IBQ170" s="59"/>
      <c r="ILM170" s="59"/>
      <c r="IVI170" s="59"/>
      <c r="JFE170" s="59"/>
      <c r="JPA170" s="59"/>
      <c r="JYW170" s="59"/>
      <c r="KIS170" s="59"/>
      <c r="KSO170" s="59"/>
      <c r="LCK170" s="59"/>
      <c r="LMG170" s="59"/>
      <c r="LWC170" s="59"/>
      <c r="MFY170" s="59"/>
      <c r="MPU170" s="59"/>
      <c r="MZQ170" s="59"/>
      <c r="NJM170" s="59"/>
      <c r="NTI170" s="59"/>
      <c r="ODE170" s="59"/>
      <c r="ONA170" s="59"/>
      <c r="OWW170" s="59"/>
      <c r="PGS170" s="59"/>
      <c r="PQO170" s="59"/>
      <c r="QAK170" s="59"/>
      <c r="QKG170" s="59"/>
      <c r="QUC170" s="59"/>
      <c r="RDY170" s="59"/>
      <c r="RNU170" s="59"/>
      <c r="RXQ170" s="59"/>
      <c r="SHM170" s="59"/>
      <c r="SRI170" s="59"/>
      <c r="TBE170" s="59"/>
      <c r="TLA170" s="59"/>
      <c r="TUW170" s="59"/>
      <c r="UES170" s="59"/>
      <c r="UOO170" s="59"/>
      <c r="UYK170" s="59"/>
      <c r="VIG170" s="59"/>
      <c r="VSC170" s="59"/>
      <c r="WBY170" s="59"/>
      <c r="WLU170" s="59"/>
      <c r="WVQ170" s="59"/>
    </row>
    <row r="171" spans="1:777 1033:1801 2057:2825 3081:3849 4105:4873 5129:5897 6153:6921 7177:7945 8201:8969 9225:9993 10249:11017 11273:12041 12297:13065 13321:14089 14345:15113 15369:16137" s="64" customFormat="1" ht="15.75" x14ac:dyDescent="0.25">
      <c r="A171" s="88">
        <f>+SUBTOTAL(3,$B$4:B171)</f>
        <v>168</v>
      </c>
      <c r="B171" s="108" t="s">
        <v>462</v>
      </c>
      <c r="C171" s="75" t="s">
        <v>10</v>
      </c>
      <c r="D171" s="138">
        <v>1</v>
      </c>
      <c r="E171" s="189" t="s">
        <v>463</v>
      </c>
      <c r="F171" s="142"/>
      <c r="G171" s="190" t="s">
        <v>464</v>
      </c>
      <c r="H171" s="193" t="s">
        <v>465</v>
      </c>
      <c r="I171" s="71">
        <v>3</v>
      </c>
      <c r="J171" s="90" t="s">
        <v>1195</v>
      </c>
      <c r="K171" s="59"/>
      <c r="L171" s="59"/>
      <c r="M171" s="59"/>
      <c r="N171" s="59"/>
      <c r="JE171" s="59"/>
      <c r="TA171" s="59"/>
      <c r="ACW171" s="59"/>
      <c r="AMS171" s="59"/>
      <c r="AWO171" s="59"/>
      <c r="BGK171" s="59"/>
      <c r="BQG171" s="59"/>
      <c r="CAC171" s="59"/>
      <c r="CJY171" s="59"/>
      <c r="CTU171" s="59"/>
      <c r="DDQ171" s="59"/>
      <c r="DNM171" s="59"/>
      <c r="DXI171" s="59"/>
      <c r="EHE171" s="59"/>
      <c r="ERA171" s="59"/>
      <c r="FAW171" s="59"/>
      <c r="FKS171" s="59"/>
      <c r="FUO171" s="59"/>
      <c r="GEK171" s="59"/>
      <c r="GOG171" s="59"/>
      <c r="GYC171" s="59"/>
      <c r="HHY171" s="59"/>
      <c r="HRU171" s="59"/>
      <c r="IBQ171" s="59"/>
      <c r="ILM171" s="59"/>
      <c r="IVI171" s="59"/>
      <c r="JFE171" s="59"/>
      <c r="JPA171" s="59"/>
      <c r="JYW171" s="59"/>
      <c r="KIS171" s="59"/>
      <c r="KSO171" s="59"/>
      <c r="LCK171" s="59"/>
      <c r="LMG171" s="59"/>
      <c r="LWC171" s="59"/>
      <c r="MFY171" s="59"/>
      <c r="MPU171" s="59"/>
      <c r="MZQ171" s="59"/>
      <c r="NJM171" s="59"/>
      <c r="NTI171" s="59"/>
      <c r="ODE171" s="59"/>
      <c r="ONA171" s="59"/>
      <c r="OWW171" s="59"/>
      <c r="PGS171" s="59"/>
      <c r="PQO171" s="59"/>
      <c r="QAK171" s="59"/>
      <c r="QKG171" s="59"/>
      <c r="QUC171" s="59"/>
      <c r="RDY171" s="59"/>
      <c r="RNU171" s="59"/>
      <c r="RXQ171" s="59"/>
      <c r="SHM171" s="59"/>
      <c r="SRI171" s="59"/>
      <c r="TBE171" s="59"/>
      <c r="TLA171" s="59"/>
      <c r="TUW171" s="59"/>
      <c r="UES171" s="59"/>
      <c r="UOO171" s="59"/>
      <c r="UYK171" s="59"/>
      <c r="VIG171" s="59"/>
      <c r="VSC171" s="59"/>
      <c r="WBY171" s="59"/>
      <c r="WLU171" s="59"/>
      <c r="WVQ171" s="59"/>
    </row>
    <row r="172" spans="1:777 1033:1801 2057:2825 3081:3849 4105:4873 5129:5897 6153:6921 7177:7945 8201:8969 9225:9993 10249:11017 11273:12041 12297:13065 13321:14089 14345:15113 15369:16137" s="64" customFormat="1" ht="31.5" x14ac:dyDescent="0.25">
      <c r="A172" s="88">
        <f>+SUBTOTAL(3,$B$4:B172)</f>
        <v>169</v>
      </c>
      <c r="B172" s="93" t="s">
        <v>466</v>
      </c>
      <c r="C172" s="75" t="s">
        <v>10</v>
      </c>
      <c r="D172" s="139"/>
      <c r="E172" s="189"/>
      <c r="F172" s="142"/>
      <c r="G172" s="191"/>
      <c r="H172" s="194"/>
      <c r="I172" s="71">
        <v>3</v>
      </c>
      <c r="J172" s="90" t="s">
        <v>36</v>
      </c>
      <c r="K172" s="59"/>
      <c r="L172" s="59"/>
      <c r="M172" s="59"/>
      <c r="N172" s="59"/>
      <c r="JE172" s="59"/>
      <c r="TA172" s="59"/>
      <c r="ACW172" s="59"/>
      <c r="AMS172" s="59"/>
      <c r="AWO172" s="59"/>
      <c r="BGK172" s="59"/>
      <c r="BQG172" s="59"/>
      <c r="CAC172" s="59"/>
      <c r="CJY172" s="59"/>
      <c r="CTU172" s="59"/>
      <c r="DDQ172" s="59"/>
      <c r="DNM172" s="59"/>
      <c r="DXI172" s="59"/>
      <c r="EHE172" s="59"/>
      <c r="ERA172" s="59"/>
      <c r="FAW172" s="59"/>
      <c r="FKS172" s="59"/>
      <c r="FUO172" s="59"/>
      <c r="GEK172" s="59"/>
      <c r="GOG172" s="59"/>
      <c r="GYC172" s="59"/>
      <c r="HHY172" s="59"/>
      <c r="HRU172" s="59"/>
      <c r="IBQ172" s="59"/>
      <c r="ILM172" s="59"/>
      <c r="IVI172" s="59"/>
      <c r="JFE172" s="59"/>
      <c r="JPA172" s="59"/>
      <c r="JYW172" s="59"/>
      <c r="KIS172" s="59"/>
      <c r="KSO172" s="59"/>
      <c r="LCK172" s="59"/>
      <c r="LMG172" s="59"/>
      <c r="LWC172" s="59"/>
      <c r="MFY172" s="59"/>
      <c r="MPU172" s="59"/>
      <c r="MZQ172" s="59"/>
      <c r="NJM172" s="59"/>
      <c r="NTI172" s="59"/>
      <c r="ODE172" s="59"/>
      <c r="ONA172" s="59"/>
      <c r="OWW172" s="59"/>
      <c r="PGS172" s="59"/>
      <c r="PQO172" s="59"/>
      <c r="QAK172" s="59"/>
      <c r="QKG172" s="59"/>
      <c r="QUC172" s="59"/>
      <c r="RDY172" s="59"/>
      <c r="RNU172" s="59"/>
      <c r="RXQ172" s="59"/>
      <c r="SHM172" s="59"/>
      <c r="SRI172" s="59"/>
      <c r="TBE172" s="59"/>
      <c r="TLA172" s="59"/>
      <c r="TUW172" s="59"/>
      <c r="UES172" s="59"/>
      <c r="UOO172" s="59"/>
      <c r="UYK172" s="59"/>
      <c r="VIG172" s="59"/>
      <c r="VSC172" s="59"/>
      <c r="WBY172" s="59"/>
      <c r="WLU172" s="59"/>
      <c r="WVQ172" s="59"/>
    </row>
    <row r="173" spans="1:777 1033:1801 2057:2825 3081:3849 4105:4873 5129:5897 6153:6921 7177:7945 8201:8969 9225:9993 10249:11017 11273:12041 12297:13065 13321:14089 14345:15113 15369:16137" s="64" customFormat="1" ht="63" x14ac:dyDescent="0.25">
      <c r="A173" s="88">
        <f>+SUBTOTAL(3,$B$4:B173)</f>
        <v>170</v>
      </c>
      <c r="B173" s="93" t="s">
        <v>467</v>
      </c>
      <c r="C173" s="75" t="s">
        <v>10</v>
      </c>
      <c r="D173" s="139"/>
      <c r="E173" s="189"/>
      <c r="F173" s="142"/>
      <c r="G173" s="191"/>
      <c r="H173" s="194"/>
      <c r="I173" s="71">
        <v>3</v>
      </c>
      <c r="J173" s="90" t="s">
        <v>36</v>
      </c>
      <c r="K173" s="59"/>
      <c r="L173" s="59"/>
      <c r="M173" s="59"/>
      <c r="N173" s="59"/>
      <c r="JE173" s="59"/>
      <c r="TA173" s="59"/>
      <c r="ACW173" s="59"/>
      <c r="AMS173" s="59"/>
      <c r="AWO173" s="59"/>
      <c r="BGK173" s="59"/>
      <c r="BQG173" s="59"/>
      <c r="CAC173" s="59"/>
      <c r="CJY173" s="59"/>
      <c r="CTU173" s="59"/>
      <c r="DDQ173" s="59"/>
      <c r="DNM173" s="59"/>
      <c r="DXI173" s="59"/>
      <c r="EHE173" s="59"/>
      <c r="ERA173" s="59"/>
      <c r="FAW173" s="59"/>
      <c r="FKS173" s="59"/>
      <c r="FUO173" s="59"/>
      <c r="GEK173" s="59"/>
      <c r="GOG173" s="59"/>
      <c r="GYC173" s="59"/>
      <c r="HHY173" s="59"/>
      <c r="HRU173" s="59"/>
      <c r="IBQ173" s="59"/>
      <c r="ILM173" s="59"/>
      <c r="IVI173" s="59"/>
      <c r="JFE173" s="59"/>
      <c r="JPA173" s="59"/>
      <c r="JYW173" s="59"/>
      <c r="KIS173" s="59"/>
      <c r="KSO173" s="59"/>
      <c r="LCK173" s="59"/>
      <c r="LMG173" s="59"/>
      <c r="LWC173" s="59"/>
      <c r="MFY173" s="59"/>
      <c r="MPU173" s="59"/>
      <c r="MZQ173" s="59"/>
      <c r="NJM173" s="59"/>
      <c r="NTI173" s="59"/>
      <c r="ODE173" s="59"/>
      <c r="ONA173" s="59"/>
      <c r="OWW173" s="59"/>
      <c r="PGS173" s="59"/>
      <c r="PQO173" s="59"/>
      <c r="QAK173" s="59"/>
      <c r="QKG173" s="59"/>
      <c r="QUC173" s="59"/>
      <c r="RDY173" s="59"/>
      <c r="RNU173" s="59"/>
      <c r="RXQ173" s="59"/>
      <c r="SHM173" s="59"/>
      <c r="SRI173" s="59"/>
      <c r="TBE173" s="59"/>
      <c r="TLA173" s="59"/>
      <c r="TUW173" s="59"/>
      <c r="UES173" s="59"/>
      <c r="UOO173" s="59"/>
      <c r="UYK173" s="59"/>
      <c r="VIG173" s="59"/>
      <c r="VSC173" s="59"/>
      <c r="WBY173" s="59"/>
      <c r="WLU173" s="59"/>
      <c r="WVQ173" s="59"/>
    </row>
    <row r="174" spans="1:777 1033:1801 2057:2825 3081:3849 4105:4873 5129:5897 6153:6921 7177:7945 8201:8969 9225:9993 10249:11017 11273:12041 12297:13065 13321:14089 14345:15113 15369:16137" s="64" customFormat="1" ht="63" x14ac:dyDescent="0.25">
      <c r="A174" s="88">
        <f>+SUBTOTAL(3,$B$4:B174)</f>
        <v>171</v>
      </c>
      <c r="B174" s="93" t="s">
        <v>468</v>
      </c>
      <c r="C174" s="75" t="s">
        <v>10</v>
      </c>
      <c r="D174" s="140"/>
      <c r="E174" s="189"/>
      <c r="F174" s="142"/>
      <c r="G174" s="192"/>
      <c r="H174" s="195"/>
      <c r="I174" s="71">
        <v>3</v>
      </c>
      <c r="J174" s="90" t="s">
        <v>36</v>
      </c>
      <c r="K174" s="59"/>
      <c r="L174" s="59"/>
      <c r="M174" s="59"/>
      <c r="N174" s="59"/>
      <c r="JE174" s="59"/>
      <c r="TA174" s="59"/>
      <c r="ACW174" s="59"/>
      <c r="AMS174" s="59"/>
      <c r="AWO174" s="59"/>
      <c r="BGK174" s="59"/>
      <c r="BQG174" s="59"/>
      <c r="CAC174" s="59"/>
      <c r="CJY174" s="59"/>
      <c r="CTU174" s="59"/>
      <c r="DDQ174" s="59"/>
      <c r="DNM174" s="59"/>
      <c r="DXI174" s="59"/>
      <c r="EHE174" s="59"/>
      <c r="ERA174" s="59"/>
      <c r="FAW174" s="59"/>
      <c r="FKS174" s="59"/>
      <c r="FUO174" s="59"/>
      <c r="GEK174" s="59"/>
      <c r="GOG174" s="59"/>
      <c r="GYC174" s="59"/>
      <c r="HHY174" s="59"/>
      <c r="HRU174" s="59"/>
      <c r="IBQ174" s="59"/>
      <c r="ILM174" s="59"/>
      <c r="IVI174" s="59"/>
      <c r="JFE174" s="59"/>
      <c r="JPA174" s="59"/>
      <c r="JYW174" s="59"/>
      <c r="KIS174" s="59"/>
      <c r="KSO174" s="59"/>
      <c r="LCK174" s="59"/>
      <c r="LMG174" s="59"/>
      <c r="LWC174" s="59"/>
      <c r="MFY174" s="59"/>
      <c r="MPU174" s="59"/>
      <c r="MZQ174" s="59"/>
      <c r="NJM174" s="59"/>
      <c r="NTI174" s="59"/>
      <c r="ODE174" s="59"/>
      <c r="ONA174" s="59"/>
      <c r="OWW174" s="59"/>
      <c r="PGS174" s="59"/>
      <c r="PQO174" s="59"/>
      <c r="QAK174" s="59"/>
      <c r="QKG174" s="59"/>
      <c r="QUC174" s="59"/>
      <c r="RDY174" s="59"/>
      <c r="RNU174" s="59"/>
      <c r="RXQ174" s="59"/>
      <c r="SHM174" s="59"/>
      <c r="SRI174" s="59"/>
      <c r="TBE174" s="59"/>
      <c r="TLA174" s="59"/>
      <c r="TUW174" s="59"/>
      <c r="UES174" s="59"/>
      <c r="UOO174" s="59"/>
      <c r="UYK174" s="59"/>
      <c r="VIG174" s="59"/>
      <c r="VSC174" s="59"/>
      <c r="WBY174" s="59"/>
      <c r="WLU174" s="59"/>
      <c r="WVQ174" s="59"/>
    </row>
    <row r="175" spans="1:777 1033:1801 2057:2825 3081:3849 4105:4873 5129:5897 6153:6921 7177:7945 8201:8969 9225:9993 10249:11017 11273:12041 12297:13065 13321:14089 14345:15113 15369:16137" s="64" customFormat="1" ht="15.75" x14ac:dyDescent="0.25">
      <c r="A175" s="88">
        <f>+SUBTOTAL(3,$B$4:B175)</f>
        <v>172</v>
      </c>
      <c r="B175" s="108" t="s">
        <v>480</v>
      </c>
      <c r="C175" s="75" t="s">
        <v>10</v>
      </c>
      <c r="D175" s="75">
        <v>2</v>
      </c>
      <c r="E175" s="109" t="s">
        <v>481</v>
      </c>
      <c r="F175" s="142"/>
      <c r="G175" s="109" t="s">
        <v>482</v>
      </c>
      <c r="H175" s="110" t="s">
        <v>483</v>
      </c>
      <c r="I175" s="71">
        <v>3</v>
      </c>
      <c r="J175" s="90" t="s">
        <v>1195</v>
      </c>
      <c r="K175" s="59"/>
      <c r="L175" s="59"/>
      <c r="M175" s="59"/>
      <c r="N175" s="59"/>
      <c r="JE175" s="59"/>
      <c r="TA175" s="59"/>
      <c r="ACW175" s="59"/>
      <c r="AMS175" s="59"/>
      <c r="AWO175" s="59"/>
      <c r="BGK175" s="59"/>
      <c r="BQG175" s="59"/>
      <c r="CAC175" s="59"/>
      <c r="CJY175" s="59"/>
      <c r="CTU175" s="59"/>
      <c r="DDQ175" s="59"/>
      <c r="DNM175" s="59"/>
      <c r="DXI175" s="59"/>
      <c r="EHE175" s="59"/>
      <c r="ERA175" s="59"/>
      <c r="FAW175" s="59"/>
      <c r="FKS175" s="59"/>
      <c r="FUO175" s="59"/>
      <c r="GEK175" s="59"/>
      <c r="GOG175" s="59"/>
      <c r="GYC175" s="59"/>
      <c r="HHY175" s="59"/>
      <c r="HRU175" s="59"/>
      <c r="IBQ175" s="59"/>
      <c r="ILM175" s="59"/>
      <c r="IVI175" s="59"/>
      <c r="JFE175" s="59"/>
      <c r="JPA175" s="59"/>
      <c r="JYW175" s="59"/>
      <c r="KIS175" s="59"/>
      <c r="KSO175" s="59"/>
      <c r="LCK175" s="59"/>
      <c r="LMG175" s="59"/>
      <c r="LWC175" s="59"/>
      <c r="MFY175" s="59"/>
      <c r="MPU175" s="59"/>
      <c r="MZQ175" s="59"/>
      <c r="NJM175" s="59"/>
      <c r="NTI175" s="59"/>
      <c r="ODE175" s="59"/>
      <c r="ONA175" s="59"/>
      <c r="OWW175" s="59"/>
      <c r="PGS175" s="59"/>
      <c r="PQO175" s="59"/>
      <c r="QAK175" s="59"/>
      <c r="QKG175" s="59"/>
      <c r="QUC175" s="59"/>
      <c r="RDY175" s="59"/>
      <c r="RNU175" s="59"/>
      <c r="RXQ175" s="59"/>
      <c r="SHM175" s="59"/>
      <c r="SRI175" s="59"/>
      <c r="TBE175" s="59"/>
      <c r="TLA175" s="59"/>
      <c r="TUW175" s="59"/>
      <c r="UES175" s="59"/>
      <c r="UOO175" s="59"/>
      <c r="UYK175" s="59"/>
      <c r="VIG175" s="59"/>
      <c r="VSC175" s="59"/>
      <c r="WBY175" s="59"/>
      <c r="WLU175" s="59"/>
      <c r="WVQ175" s="59"/>
    </row>
    <row r="176" spans="1:777 1033:1801 2057:2825 3081:3849 4105:4873 5129:5897 6153:6921 7177:7945 8201:8969 9225:9993 10249:11017 11273:12041 12297:13065 13321:14089 14345:15113 15369:16137" s="64" customFormat="1" ht="31.5" x14ac:dyDescent="0.25">
      <c r="A176" s="88">
        <f>+SUBTOTAL(3,$B$4:B176)</f>
        <v>173</v>
      </c>
      <c r="B176" s="108" t="s">
        <v>484</v>
      </c>
      <c r="C176" s="75" t="s">
        <v>10</v>
      </c>
      <c r="D176" s="75">
        <v>3</v>
      </c>
      <c r="E176" s="109" t="s">
        <v>485</v>
      </c>
      <c r="F176" s="143"/>
      <c r="G176" s="109" t="s">
        <v>486</v>
      </c>
      <c r="H176" s="110" t="s">
        <v>487</v>
      </c>
      <c r="I176" s="71">
        <v>3</v>
      </c>
      <c r="J176" s="90" t="s">
        <v>1195</v>
      </c>
      <c r="K176" s="59"/>
      <c r="L176" s="59"/>
      <c r="M176" s="59"/>
      <c r="N176" s="59"/>
      <c r="JE176" s="59"/>
      <c r="TA176" s="59"/>
      <c r="ACW176" s="59"/>
      <c r="AMS176" s="59"/>
      <c r="AWO176" s="59"/>
      <c r="BGK176" s="59"/>
      <c r="BQG176" s="59"/>
      <c r="CAC176" s="59"/>
      <c r="CJY176" s="59"/>
      <c r="CTU176" s="59"/>
      <c r="DDQ176" s="59"/>
      <c r="DNM176" s="59"/>
      <c r="DXI176" s="59"/>
      <c r="EHE176" s="59"/>
      <c r="ERA176" s="59"/>
      <c r="FAW176" s="59"/>
      <c r="FKS176" s="59"/>
      <c r="FUO176" s="59"/>
      <c r="GEK176" s="59"/>
      <c r="GOG176" s="59"/>
      <c r="GYC176" s="59"/>
      <c r="HHY176" s="59"/>
      <c r="HRU176" s="59"/>
      <c r="IBQ176" s="59"/>
      <c r="ILM176" s="59"/>
      <c r="IVI176" s="59"/>
      <c r="JFE176" s="59"/>
      <c r="JPA176" s="59"/>
      <c r="JYW176" s="59"/>
      <c r="KIS176" s="59"/>
      <c r="KSO176" s="59"/>
      <c r="LCK176" s="59"/>
      <c r="LMG176" s="59"/>
      <c r="LWC176" s="59"/>
      <c r="MFY176" s="59"/>
      <c r="MPU176" s="59"/>
      <c r="MZQ176" s="59"/>
      <c r="NJM176" s="59"/>
      <c r="NTI176" s="59"/>
      <c r="ODE176" s="59"/>
      <c r="ONA176" s="59"/>
      <c r="OWW176" s="59"/>
      <c r="PGS176" s="59"/>
      <c r="PQO176" s="59"/>
      <c r="QAK176" s="59"/>
      <c r="QKG176" s="59"/>
      <c r="QUC176" s="59"/>
      <c r="RDY176" s="59"/>
      <c r="RNU176" s="59"/>
      <c r="RXQ176" s="59"/>
      <c r="SHM176" s="59"/>
      <c r="SRI176" s="59"/>
      <c r="TBE176" s="59"/>
      <c r="TLA176" s="59"/>
      <c r="TUW176" s="59"/>
      <c r="UES176" s="59"/>
      <c r="UOO176" s="59"/>
      <c r="UYK176" s="59"/>
      <c r="VIG176" s="59"/>
      <c r="VSC176" s="59"/>
      <c r="WBY176" s="59"/>
      <c r="WLU176" s="59"/>
      <c r="WVQ176" s="59"/>
    </row>
    <row r="177" spans="1:777 1033:1801 2057:2825 3081:3849 4105:4873 5129:5897 6153:6921 7177:7945 8201:8969 9225:9993 10249:11017 11273:12041 12297:13065 13321:14089 14345:15113 15369:16137" s="64" customFormat="1" ht="15.75" x14ac:dyDescent="0.25">
      <c r="A177" s="88">
        <f>+SUBTOTAL(3,$B$4:B177)</f>
        <v>174</v>
      </c>
      <c r="B177" s="89" t="s">
        <v>488</v>
      </c>
      <c r="C177" s="75" t="s">
        <v>10</v>
      </c>
      <c r="D177" s="75">
        <v>3</v>
      </c>
      <c r="E177" s="75" t="s">
        <v>489</v>
      </c>
      <c r="F177" s="141" t="s">
        <v>2004</v>
      </c>
      <c r="G177" s="71" t="s">
        <v>490</v>
      </c>
      <c r="H177" s="90" t="s">
        <v>491</v>
      </c>
      <c r="I177" s="71">
        <v>3</v>
      </c>
      <c r="J177" s="90" t="s">
        <v>370</v>
      </c>
      <c r="K177" s="59"/>
      <c r="L177" s="59"/>
      <c r="M177" s="59"/>
      <c r="N177" s="59"/>
      <c r="JE177" s="59"/>
      <c r="TA177" s="59"/>
      <c r="ACW177" s="59"/>
      <c r="AMS177" s="59"/>
      <c r="AWO177" s="59"/>
      <c r="BGK177" s="59"/>
      <c r="BQG177" s="59"/>
      <c r="CAC177" s="59"/>
      <c r="CJY177" s="59"/>
      <c r="CTU177" s="59"/>
      <c r="DDQ177" s="59"/>
      <c r="DNM177" s="59"/>
      <c r="DXI177" s="59"/>
      <c r="EHE177" s="59"/>
      <c r="ERA177" s="59"/>
      <c r="FAW177" s="59"/>
      <c r="FKS177" s="59"/>
      <c r="FUO177" s="59"/>
      <c r="GEK177" s="59"/>
      <c r="GOG177" s="59"/>
      <c r="GYC177" s="59"/>
      <c r="HHY177" s="59"/>
      <c r="HRU177" s="59"/>
      <c r="IBQ177" s="59"/>
      <c r="ILM177" s="59"/>
      <c r="IVI177" s="59"/>
      <c r="JFE177" s="59"/>
      <c r="JPA177" s="59"/>
      <c r="JYW177" s="59"/>
      <c r="KIS177" s="59"/>
      <c r="KSO177" s="59"/>
      <c r="LCK177" s="59"/>
      <c r="LMG177" s="59"/>
      <c r="LWC177" s="59"/>
      <c r="MFY177" s="59"/>
      <c r="MPU177" s="59"/>
      <c r="MZQ177" s="59"/>
      <c r="NJM177" s="59"/>
      <c r="NTI177" s="59"/>
      <c r="ODE177" s="59"/>
      <c r="ONA177" s="59"/>
      <c r="OWW177" s="59"/>
      <c r="PGS177" s="59"/>
      <c r="PQO177" s="59"/>
      <c r="QAK177" s="59"/>
      <c r="QKG177" s="59"/>
      <c r="QUC177" s="59"/>
      <c r="RDY177" s="59"/>
      <c r="RNU177" s="59"/>
      <c r="RXQ177" s="59"/>
      <c r="SHM177" s="59"/>
      <c r="SRI177" s="59"/>
      <c r="TBE177" s="59"/>
      <c r="TLA177" s="59"/>
      <c r="TUW177" s="59"/>
      <c r="UES177" s="59"/>
      <c r="UOO177" s="59"/>
      <c r="UYK177" s="59"/>
      <c r="VIG177" s="59"/>
      <c r="VSC177" s="59"/>
      <c r="WBY177" s="59"/>
      <c r="WLU177" s="59"/>
      <c r="WVQ177" s="59"/>
    </row>
    <row r="178" spans="1:777 1033:1801 2057:2825 3081:3849 4105:4873 5129:5897 6153:6921 7177:7945 8201:8969 9225:9993 10249:11017 11273:12041 12297:13065 13321:14089 14345:15113 15369:16137" s="64" customFormat="1" ht="31.5" x14ac:dyDescent="0.25">
      <c r="A178" s="88">
        <f>+SUBTOTAL(3,$B$4:B178)</f>
        <v>175</v>
      </c>
      <c r="B178" s="89" t="s">
        <v>492</v>
      </c>
      <c r="C178" s="75" t="s">
        <v>10</v>
      </c>
      <c r="D178" s="75">
        <v>4</v>
      </c>
      <c r="E178" s="75" t="s">
        <v>493</v>
      </c>
      <c r="F178" s="142"/>
      <c r="G178" s="71" t="s">
        <v>494</v>
      </c>
      <c r="H178" s="90" t="s">
        <v>495</v>
      </c>
      <c r="I178" s="71">
        <v>3</v>
      </c>
      <c r="J178" s="90" t="s">
        <v>370</v>
      </c>
      <c r="K178" s="59"/>
      <c r="L178" s="59"/>
      <c r="M178" s="59"/>
      <c r="N178" s="59"/>
      <c r="JE178" s="59"/>
      <c r="TA178" s="59"/>
      <c r="ACW178" s="59"/>
      <c r="AMS178" s="59"/>
      <c r="AWO178" s="59"/>
      <c r="BGK178" s="59"/>
      <c r="BQG178" s="59"/>
      <c r="CAC178" s="59"/>
      <c r="CJY178" s="59"/>
      <c r="CTU178" s="59"/>
      <c r="DDQ178" s="59"/>
      <c r="DNM178" s="59"/>
      <c r="DXI178" s="59"/>
      <c r="EHE178" s="59"/>
      <c r="ERA178" s="59"/>
      <c r="FAW178" s="59"/>
      <c r="FKS178" s="59"/>
      <c r="FUO178" s="59"/>
      <c r="GEK178" s="59"/>
      <c r="GOG178" s="59"/>
      <c r="GYC178" s="59"/>
      <c r="HHY178" s="59"/>
      <c r="HRU178" s="59"/>
      <c r="IBQ178" s="59"/>
      <c r="ILM178" s="59"/>
      <c r="IVI178" s="59"/>
      <c r="JFE178" s="59"/>
      <c r="JPA178" s="59"/>
      <c r="JYW178" s="59"/>
      <c r="KIS178" s="59"/>
      <c r="KSO178" s="59"/>
      <c r="LCK178" s="59"/>
      <c r="LMG178" s="59"/>
      <c r="LWC178" s="59"/>
      <c r="MFY178" s="59"/>
      <c r="MPU178" s="59"/>
      <c r="MZQ178" s="59"/>
      <c r="NJM178" s="59"/>
      <c r="NTI178" s="59"/>
      <c r="ODE178" s="59"/>
      <c r="ONA178" s="59"/>
      <c r="OWW178" s="59"/>
      <c r="PGS178" s="59"/>
      <c r="PQO178" s="59"/>
      <c r="QAK178" s="59"/>
      <c r="QKG178" s="59"/>
      <c r="QUC178" s="59"/>
      <c r="RDY178" s="59"/>
      <c r="RNU178" s="59"/>
      <c r="RXQ178" s="59"/>
      <c r="SHM178" s="59"/>
      <c r="SRI178" s="59"/>
      <c r="TBE178" s="59"/>
      <c r="TLA178" s="59"/>
      <c r="TUW178" s="59"/>
      <c r="UES178" s="59"/>
      <c r="UOO178" s="59"/>
      <c r="UYK178" s="59"/>
      <c r="VIG178" s="59"/>
      <c r="VSC178" s="59"/>
      <c r="WBY178" s="59"/>
      <c r="WLU178" s="59"/>
      <c r="WVQ178" s="59"/>
    </row>
    <row r="179" spans="1:777 1033:1801 2057:2825 3081:3849 4105:4873 5129:5897 6153:6921 7177:7945 8201:8969 9225:9993 10249:11017 11273:12041 12297:13065 13321:14089 14345:15113 15369:16137" s="64" customFormat="1" ht="15.75" x14ac:dyDescent="0.25">
      <c r="A179" s="88">
        <f>+SUBTOTAL(3,$B$4:B179)</f>
        <v>176</v>
      </c>
      <c r="B179" s="89" t="s">
        <v>496</v>
      </c>
      <c r="C179" s="75" t="s">
        <v>10</v>
      </c>
      <c r="D179" s="138">
        <v>4</v>
      </c>
      <c r="E179" s="189" t="s">
        <v>497</v>
      </c>
      <c r="F179" s="142"/>
      <c r="G179" s="189" t="s">
        <v>498</v>
      </c>
      <c r="H179" s="187" t="s">
        <v>499</v>
      </c>
      <c r="I179" s="71">
        <v>3</v>
      </c>
      <c r="J179" s="90" t="s">
        <v>1195</v>
      </c>
      <c r="K179" s="59"/>
      <c r="L179" s="59"/>
      <c r="M179" s="59"/>
      <c r="N179" s="59"/>
      <c r="JE179" s="59"/>
      <c r="TA179" s="59"/>
      <c r="ACW179" s="59"/>
      <c r="AMS179" s="59"/>
      <c r="AWO179" s="59"/>
      <c r="BGK179" s="59"/>
      <c r="BQG179" s="59"/>
      <c r="CAC179" s="59"/>
      <c r="CJY179" s="59"/>
      <c r="CTU179" s="59"/>
      <c r="DDQ179" s="59"/>
      <c r="DNM179" s="59"/>
      <c r="DXI179" s="59"/>
      <c r="EHE179" s="59"/>
      <c r="ERA179" s="59"/>
      <c r="FAW179" s="59"/>
      <c r="FKS179" s="59"/>
      <c r="FUO179" s="59"/>
      <c r="GEK179" s="59"/>
      <c r="GOG179" s="59"/>
      <c r="GYC179" s="59"/>
      <c r="HHY179" s="59"/>
      <c r="HRU179" s="59"/>
      <c r="IBQ179" s="59"/>
      <c r="ILM179" s="59"/>
      <c r="IVI179" s="59"/>
      <c r="JFE179" s="59"/>
      <c r="JPA179" s="59"/>
      <c r="JYW179" s="59"/>
      <c r="KIS179" s="59"/>
      <c r="KSO179" s="59"/>
      <c r="LCK179" s="59"/>
      <c r="LMG179" s="59"/>
      <c r="LWC179" s="59"/>
      <c r="MFY179" s="59"/>
      <c r="MPU179" s="59"/>
      <c r="MZQ179" s="59"/>
      <c r="NJM179" s="59"/>
      <c r="NTI179" s="59"/>
      <c r="ODE179" s="59"/>
      <c r="ONA179" s="59"/>
      <c r="OWW179" s="59"/>
      <c r="PGS179" s="59"/>
      <c r="PQO179" s="59"/>
      <c r="QAK179" s="59"/>
      <c r="QKG179" s="59"/>
      <c r="QUC179" s="59"/>
      <c r="RDY179" s="59"/>
      <c r="RNU179" s="59"/>
      <c r="RXQ179" s="59"/>
      <c r="SHM179" s="59"/>
      <c r="SRI179" s="59"/>
      <c r="TBE179" s="59"/>
      <c r="TLA179" s="59"/>
      <c r="TUW179" s="59"/>
      <c r="UES179" s="59"/>
      <c r="UOO179" s="59"/>
      <c r="UYK179" s="59"/>
      <c r="VIG179" s="59"/>
      <c r="VSC179" s="59"/>
      <c r="WBY179" s="59"/>
      <c r="WLU179" s="59"/>
      <c r="WVQ179" s="59"/>
    </row>
    <row r="180" spans="1:777 1033:1801 2057:2825 3081:3849 4105:4873 5129:5897 6153:6921 7177:7945 8201:8969 9225:9993 10249:11017 11273:12041 12297:13065 13321:14089 14345:15113 15369:16137" s="64" customFormat="1" ht="31.5" x14ac:dyDescent="0.25">
      <c r="A180" s="88">
        <f>+SUBTOTAL(3,$B$4:B180)</f>
        <v>177</v>
      </c>
      <c r="B180" s="89" t="s">
        <v>500</v>
      </c>
      <c r="C180" s="75" t="s">
        <v>10</v>
      </c>
      <c r="D180" s="140"/>
      <c r="E180" s="189"/>
      <c r="F180" s="143"/>
      <c r="G180" s="189"/>
      <c r="H180" s="187"/>
      <c r="I180" s="71">
        <v>3</v>
      </c>
      <c r="J180" s="90" t="s">
        <v>1195</v>
      </c>
      <c r="K180" s="59"/>
      <c r="L180" s="59"/>
      <c r="M180" s="59"/>
      <c r="N180" s="59"/>
      <c r="JE180" s="59"/>
      <c r="TA180" s="59"/>
      <c r="ACW180" s="59"/>
      <c r="AMS180" s="59"/>
      <c r="AWO180" s="59"/>
      <c r="BGK180" s="59"/>
      <c r="BQG180" s="59"/>
      <c r="CAC180" s="59"/>
      <c r="CJY180" s="59"/>
      <c r="CTU180" s="59"/>
      <c r="DDQ180" s="59"/>
      <c r="DNM180" s="59"/>
      <c r="DXI180" s="59"/>
      <c r="EHE180" s="59"/>
      <c r="ERA180" s="59"/>
      <c r="FAW180" s="59"/>
      <c r="FKS180" s="59"/>
      <c r="FUO180" s="59"/>
      <c r="GEK180" s="59"/>
      <c r="GOG180" s="59"/>
      <c r="GYC180" s="59"/>
      <c r="HHY180" s="59"/>
      <c r="HRU180" s="59"/>
      <c r="IBQ180" s="59"/>
      <c r="ILM180" s="59"/>
      <c r="IVI180" s="59"/>
      <c r="JFE180" s="59"/>
      <c r="JPA180" s="59"/>
      <c r="JYW180" s="59"/>
      <c r="KIS180" s="59"/>
      <c r="KSO180" s="59"/>
      <c r="LCK180" s="59"/>
      <c r="LMG180" s="59"/>
      <c r="LWC180" s="59"/>
      <c r="MFY180" s="59"/>
      <c r="MPU180" s="59"/>
      <c r="MZQ180" s="59"/>
      <c r="NJM180" s="59"/>
      <c r="NTI180" s="59"/>
      <c r="ODE180" s="59"/>
      <c r="ONA180" s="59"/>
      <c r="OWW180" s="59"/>
      <c r="PGS180" s="59"/>
      <c r="PQO180" s="59"/>
      <c r="QAK180" s="59"/>
      <c r="QKG180" s="59"/>
      <c r="QUC180" s="59"/>
      <c r="RDY180" s="59"/>
      <c r="RNU180" s="59"/>
      <c r="RXQ180" s="59"/>
      <c r="SHM180" s="59"/>
      <c r="SRI180" s="59"/>
      <c r="TBE180" s="59"/>
      <c r="TLA180" s="59"/>
      <c r="TUW180" s="59"/>
      <c r="UES180" s="59"/>
      <c r="UOO180" s="59"/>
      <c r="UYK180" s="59"/>
      <c r="VIG180" s="59"/>
      <c r="VSC180" s="59"/>
      <c r="WBY180" s="59"/>
      <c r="WLU180" s="59"/>
      <c r="WVQ180" s="59"/>
    </row>
    <row r="181" spans="1:777 1033:1801 2057:2825 3081:3849 4105:4873 5129:5897 6153:6921 7177:7945 8201:8969 9225:9993 10249:11017 11273:12041 12297:13065 13321:14089 14345:15113 15369:16137" s="64" customFormat="1" ht="31.5" x14ac:dyDescent="0.25">
      <c r="A181" s="88">
        <f>+SUBTOTAL(3,$B$4:B181)</f>
        <v>178</v>
      </c>
      <c r="B181" s="89" t="s">
        <v>501</v>
      </c>
      <c r="C181" s="75" t="s">
        <v>10</v>
      </c>
      <c r="D181" s="75">
        <v>1</v>
      </c>
      <c r="E181" s="75" t="s">
        <v>502</v>
      </c>
      <c r="F181" s="141" t="s">
        <v>1880</v>
      </c>
      <c r="G181" s="71" t="s">
        <v>503</v>
      </c>
      <c r="H181" s="90" t="s">
        <v>504</v>
      </c>
      <c r="I181" s="71">
        <v>3</v>
      </c>
      <c r="J181" s="90" t="s">
        <v>370</v>
      </c>
      <c r="K181" s="59"/>
      <c r="L181" s="59"/>
      <c r="M181" s="59"/>
      <c r="N181" s="59"/>
      <c r="JE181" s="59"/>
      <c r="TA181" s="59"/>
      <c r="ACW181" s="59"/>
      <c r="AMS181" s="59"/>
      <c r="AWO181" s="59"/>
      <c r="BGK181" s="59"/>
      <c r="BQG181" s="59"/>
      <c r="CAC181" s="59"/>
      <c r="CJY181" s="59"/>
      <c r="CTU181" s="59"/>
      <c r="DDQ181" s="59"/>
      <c r="DNM181" s="59"/>
      <c r="DXI181" s="59"/>
      <c r="EHE181" s="59"/>
      <c r="ERA181" s="59"/>
      <c r="FAW181" s="59"/>
      <c r="FKS181" s="59"/>
      <c r="FUO181" s="59"/>
      <c r="GEK181" s="59"/>
      <c r="GOG181" s="59"/>
      <c r="GYC181" s="59"/>
      <c r="HHY181" s="59"/>
      <c r="HRU181" s="59"/>
      <c r="IBQ181" s="59"/>
      <c r="ILM181" s="59"/>
      <c r="IVI181" s="59"/>
      <c r="JFE181" s="59"/>
      <c r="JPA181" s="59"/>
      <c r="JYW181" s="59"/>
      <c r="KIS181" s="59"/>
      <c r="KSO181" s="59"/>
      <c r="LCK181" s="59"/>
      <c r="LMG181" s="59"/>
      <c r="LWC181" s="59"/>
      <c r="MFY181" s="59"/>
      <c r="MPU181" s="59"/>
      <c r="MZQ181" s="59"/>
      <c r="NJM181" s="59"/>
      <c r="NTI181" s="59"/>
      <c r="ODE181" s="59"/>
      <c r="ONA181" s="59"/>
      <c r="OWW181" s="59"/>
      <c r="PGS181" s="59"/>
      <c r="PQO181" s="59"/>
      <c r="QAK181" s="59"/>
      <c r="QKG181" s="59"/>
      <c r="QUC181" s="59"/>
      <c r="RDY181" s="59"/>
      <c r="RNU181" s="59"/>
      <c r="RXQ181" s="59"/>
      <c r="SHM181" s="59"/>
      <c r="SRI181" s="59"/>
      <c r="TBE181" s="59"/>
      <c r="TLA181" s="59"/>
      <c r="TUW181" s="59"/>
      <c r="UES181" s="59"/>
      <c r="UOO181" s="59"/>
      <c r="UYK181" s="59"/>
      <c r="VIG181" s="59"/>
      <c r="VSC181" s="59"/>
      <c r="WBY181" s="59"/>
      <c r="WLU181" s="59"/>
      <c r="WVQ181" s="59"/>
    </row>
    <row r="182" spans="1:777 1033:1801 2057:2825 3081:3849 4105:4873 5129:5897 6153:6921 7177:7945 8201:8969 9225:9993 10249:11017 11273:12041 12297:13065 13321:14089 14345:15113 15369:16137" s="64" customFormat="1" ht="31.5" x14ac:dyDescent="0.25">
      <c r="A182" s="88">
        <f>+SUBTOTAL(3,$B$4:B182)</f>
        <v>179</v>
      </c>
      <c r="B182" s="89" t="s">
        <v>505</v>
      </c>
      <c r="C182" s="75" t="s">
        <v>10</v>
      </c>
      <c r="D182" s="75">
        <v>1</v>
      </c>
      <c r="E182" s="75" t="s">
        <v>506</v>
      </c>
      <c r="F182" s="142"/>
      <c r="G182" s="71" t="s">
        <v>507</v>
      </c>
      <c r="H182" s="90" t="s">
        <v>508</v>
      </c>
      <c r="I182" s="71">
        <v>3</v>
      </c>
      <c r="J182" s="90" t="s">
        <v>370</v>
      </c>
      <c r="K182" s="59"/>
      <c r="L182" s="59"/>
      <c r="M182" s="59"/>
      <c r="N182" s="59"/>
      <c r="JE182" s="59"/>
      <c r="TA182" s="59"/>
      <c r="ACW182" s="59"/>
      <c r="AMS182" s="59"/>
      <c r="AWO182" s="59"/>
      <c r="BGK182" s="59"/>
      <c r="BQG182" s="59"/>
      <c r="CAC182" s="59"/>
      <c r="CJY182" s="59"/>
      <c r="CTU182" s="59"/>
      <c r="DDQ182" s="59"/>
      <c r="DNM182" s="59"/>
      <c r="DXI182" s="59"/>
      <c r="EHE182" s="59"/>
      <c r="ERA182" s="59"/>
      <c r="FAW182" s="59"/>
      <c r="FKS182" s="59"/>
      <c r="FUO182" s="59"/>
      <c r="GEK182" s="59"/>
      <c r="GOG182" s="59"/>
      <c r="GYC182" s="59"/>
      <c r="HHY182" s="59"/>
      <c r="HRU182" s="59"/>
      <c r="IBQ182" s="59"/>
      <c r="ILM182" s="59"/>
      <c r="IVI182" s="59"/>
      <c r="JFE182" s="59"/>
      <c r="JPA182" s="59"/>
      <c r="JYW182" s="59"/>
      <c r="KIS182" s="59"/>
      <c r="KSO182" s="59"/>
      <c r="LCK182" s="59"/>
      <c r="LMG182" s="59"/>
      <c r="LWC182" s="59"/>
      <c r="MFY182" s="59"/>
      <c r="MPU182" s="59"/>
      <c r="MZQ182" s="59"/>
      <c r="NJM182" s="59"/>
      <c r="NTI182" s="59"/>
      <c r="ODE182" s="59"/>
      <c r="ONA182" s="59"/>
      <c r="OWW182" s="59"/>
      <c r="PGS182" s="59"/>
      <c r="PQO182" s="59"/>
      <c r="QAK182" s="59"/>
      <c r="QKG182" s="59"/>
      <c r="QUC182" s="59"/>
      <c r="RDY182" s="59"/>
      <c r="RNU182" s="59"/>
      <c r="RXQ182" s="59"/>
      <c r="SHM182" s="59"/>
      <c r="SRI182" s="59"/>
      <c r="TBE182" s="59"/>
      <c r="TLA182" s="59"/>
      <c r="TUW182" s="59"/>
      <c r="UES182" s="59"/>
      <c r="UOO182" s="59"/>
      <c r="UYK182" s="59"/>
      <c r="VIG182" s="59"/>
      <c r="VSC182" s="59"/>
      <c r="WBY182" s="59"/>
      <c r="WLU182" s="59"/>
      <c r="WVQ182" s="59"/>
    </row>
    <row r="183" spans="1:777 1033:1801 2057:2825 3081:3849 4105:4873 5129:5897 6153:6921 7177:7945 8201:8969 9225:9993 10249:11017 11273:12041 12297:13065 13321:14089 14345:15113 15369:16137" s="64" customFormat="1" ht="47.25" x14ac:dyDescent="0.25">
      <c r="A183" s="88">
        <f>+SUBTOTAL(3,$B$4:B183)</f>
        <v>180</v>
      </c>
      <c r="B183" s="108" t="s">
        <v>509</v>
      </c>
      <c r="C183" s="75" t="s">
        <v>10</v>
      </c>
      <c r="D183" s="75">
        <v>3</v>
      </c>
      <c r="E183" s="109" t="s">
        <v>510</v>
      </c>
      <c r="F183" s="142"/>
      <c r="G183" s="109" t="s">
        <v>511</v>
      </c>
      <c r="H183" s="110" t="s">
        <v>512</v>
      </c>
      <c r="I183" s="71">
        <v>3</v>
      </c>
      <c r="J183" s="90" t="s">
        <v>1195</v>
      </c>
      <c r="K183" s="59"/>
      <c r="L183" s="59"/>
      <c r="M183" s="59"/>
      <c r="N183" s="59"/>
      <c r="JE183" s="59"/>
      <c r="TA183" s="59"/>
      <c r="ACW183" s="59"/>
      <c r="AMS183" s="59"/>
      <c r="AWO183" s="59"/>
      <c r="BGK183" s="59"/>
      <c r="BQG183" s="59"/>
      <c r="CAC183" s="59"/>
      <c r="CJY183" s="59"/>
      <c r="CTU183" s="59"/>
      <c r="DDQ183" s="59"/>
      <c r="DNM183" s="59"/>
      <c r="DXI183" s="59"/>
      <c r="EHE183" s="59"/>
      <c r="ERA183" s="59"/>
      <c r="FAW183" s="59"/>
      <c r="FKS183" s="59"/>
      <c r="FUO183" s="59"/>
      <c r="GEK183" s="59"/>
      <c r="GOG183" s="59"/>
      <c r="GYC183" s="59"/>
      <c r="HHY183" s="59"/>
      <c r="HRU183" s="59"/>
      <c r="IBQ183" s="59"/>
      <c r="ILM183" s="59"/>
      <c r="IVI183" s="59"/>
      <c r="JFE183" s="59"/>
      <c r="JPA183" s="59"/>
      <c r="JYW183" s="59"/>
      <c r="KIS183" s="59"/>
      <c r="KSO183" s="59"/>
      <c r="LCK183" s="59"/>
      <c r="LMG183" s="59"/>
      <c r="LWC183" s="59"/>
      <c r="MFY183" s="59"/>
      <c r="MPU183" s="59"/>
      <c r="MZQ183" s="59"/>
      <c r="NJM183" s="59"/>
      <c r="NTI183" s="59"/>
      <c r="ODE183" s="59"/>
      <c r="ONA183" s="59"/>
      <c r="OWW183" s="59"/>
      <c r="PGS183" s="59"/>
      <c r="PQO183" s="59"/>
      <c r="QAK183" s="59"/>
      <c r="QKG183" s="59"/>
      <c r="QUC183" s="59"/>
      <c r="RDY183" s="59"/>
      <c r="RNU183" s="59"/>
      <c r="RXQ183" s="59"/>
      <c r="SHM183" s="59"/>
      <c r="SRI183" s="59"/>
      <c r="TBE183" s="59"/>
      <c r="TLA183" s="59"/>
      <c r="TUW183" s="59"/>
      <c r="UES183" s="59"/>
      <c r="UOO183" s="59"/>
      <c r="UYK183" s="59"/>
      <c r="VIG183" s="59"/>
      <c r="VSC183" s="59"/>
      <c r="WBY183" s="59"/>
      <c r="WLU183" s="59"/>
      <c r="WVQ183" s="59"/>
    </row>
    <row r="184" spans="1:777 1033:1801 2057:2825 3081:3849 4105:4873 5129:5897 6153:6921 7177:7945 8201:8969 9225:9993 10249:11017 11273:12041 12297:13065 13321:14089 14345:15113 15369:16137" s="64" customFormat="1" ht="31.5" x14ac:dyDescent="0.25">
      <c r="A184" s="88">
        <f>+SUBTOTAL(3,$B$4:B184)</f>
        <v>181</v>
      </c>
      <c r="B184" s="108" t="s">
        <v>513</v>
      </c>
      <c r="C184" s="75" t="s">
        <v>10</v>
      </c>
      <c r="D184" s="75">
        <v>2</v>
      </c>
      <c r="E184" s="109" t="s">
        <v>514</v>
      </c>
      <c r="F184" s="143"/>
      <c r="G184" s="109" t="s">
        <v>515</v>
      </c>
      <c r="H184" s="110" t="s">
        <v>516</v>
      </c>
      <c r="I184" s="71">
        <v>3</v>
      </c>
      <c r="J184" s="90" t="s">
        <v>1195</v>
      </c>
      <c r="K184" s="59"/>
      <c r="L184" s="59"/>
      <c r="M184" s="59"/>
      <c r="N184" s="59"/>
      <c r="JE184" s="59"/>
      <c r="TA184" s="59"/>
      <c r="ACW184" s="59"/>
      <c r="AMS184" s="59"/>
      <c r="AWO184" s="59"/>
      <c r="BGK184" s="59"/>
      <c r="BQG184" s="59"/>
      <c r="CAC184" s="59"/>
      <c r="CJY184" s="59"/>
      <c r="CTU184" s="59"/>
      <c r="DDQ184" s="59"/>
      <c r="DNM184" s="59"/>
      <c r="DXI184" s="59"/>
      <c r="EHE184" s="59"/>
      <c r="ERA184" s="59"/>
      <c r="FAW184" s="59"/>
      <c r="FKS184" s="59"/>
      <c r="FUO184" s="59"/>
      <c r="GEK184" s="59"/>
      <c r="GOG184" s="59"/>
      <c r="GYC184" s="59"/>
      <c r="HHY184" s="59"/>
      <c r="HRU184" s="59"/>
      <c r="IBQ184" s="59"/>
      <c r="ILM184" s="59"/>
      <c r="IVI184" s="59"/>
      <c r="JFE184" s="59"/>
      <c r="JPA184" s="59"/>
      <c r="JYW184" s="59"/>
      <c r="KIS184" s="59"/>
      <c r="KSO184" s="59"/>
      <c r="LCK184" s="59"/>
      <c r="LMG184" s="59"/>
      <c r="LWC184" s="59"/>
      <c r="MFY184" s="59"/>
      <c r="MPU184" s="59"/>
      <c r="MZQ184" s="59"/>
      <c r="NJM184" s="59"/>
      <c r="NTI184" s="59"/>
      <c r="ODE184" s="59"/>
      <c r="ONA184" s="59"/>
      <c r="OWW184" s="59"/>
      <c r="PGS184" s="59"/>
      <c r="PQO184" s="59"/>
      <c r="QAK184" s="59"/>
      <c r="QKG184" s="59"/>
      <c r="QUC184" s="59"/>
      <c r="RDY184" s="59"/>
      <c r="RNU184" s="59"/>
      <c r="RXQ184" s="59"/>
      <c r="SHM184" s="59"/>
      <c r="SRI184" s="59"/>
      <c r="TBE184" s="59"/>
      <c r="TLA184" s="59"/>
      <c r="TUW184" s="59"/>
      <c r="UES184" s="59"/>
      <c r="UOO184" s="59"/>
      <c r="UYK184" s="59"/>
      <c r="VIG184" s="59"/>
      <c r="VSC184" s="59"/>
      <c r="WBY184" s="59"/>
      <c r="WLU184" s="59"/>
      <c r="WVQ184" s="59"/>
    </row>
    <row r="185" spans="1:777 1033:1801 2057:2825 3081:3849 4105:4873 5129:5897 6153:6921 7177:7945 8201:8969 9225:9993 10249:11017 11273:12041 12297:13065 13321:14089 14345:15113 15369:16137" s="64" customFormat="1" ht="31.5" x14ac:dyDescent="0.25">
      <c r="A185" s="88">
        <f>+SUBTOTAL(3,$B$4:B185)</f>
        <v>182</v>
      </c>
      <c r="B185" s="89" t="s">
        <v>518</v>
      </c>
      <c r="C185" s="75" t="s">
        <v>10</v>
      </c>
      <c r="D185" s="75">
        <v>1</v>
      </c>
      <c r="E185" s="75" t="s">
        <v>519</v>
      </c>
      <c r="F185" s="142" t="s">
        <v>1881</v>
      </c>
      <c r="G185" s="71" t="s">
        <v>520</v>
      </c>
      <c r="H185" s="90" t="s">
        <v>521</v>
      </c>
      <c r="I185" s="71">
        <v>3</v>
      </c>
      <c r="J185" s="90" t="s">
        <v>1032</v>
      </c>
      <c r="K185" s="59"/>
      <c r="L185" s="59"/>
      <c r="M185" s="59"/>
      <c r="N185" s="59"/>
      <c r="JE185" s="59"/>
      <c r="TA185" s="59"/>
      <c r="ACW185" s="59"/>
      <c r="AMS185" s="59"/>
      <c r="AWO185" s="59"/>
      <c r="BGK185" s="59"/>
      <c r="BQG185" s="59"/>
      <c r="CAC185" s="59"/>
      <c r="CJY185" s="59"/>
      <c r="CTU185" s="59"/>
      <c r="DDQ185" s="59"/>
      <c r="DNM185" s="59"/>
      <c r="DXI185" s="59"/>
      <c r="EHE185" s="59"/>
      <c r="ERA185" s="59"/>
      <c r="FAW185" s="59"/>
      <c r="FKS185" s="59"/>
      <c r="FUO185" s="59"/>
      <c r="GEK185" s="59"/>
      <c r="GOG185" s="59"/>
      <c r="GYC185" s="59"/>
      <c r="HHY185" s="59"/>
      <c r="HRU185" s="59"/>
      <c r="IBQ185" s="59"/>
      <c r="ILM185" s="59"/>
      <c r="IVI185" s="59"/>
      <c r="JFE185" s="59"/>
      <c r="JPA185" s="59"/>
      <c r="JYW185" s="59"/>
      <c r="KIS185" s="59"/>
      <c r="KSO185" s="59"/>
      <c r="LCK185" s="59"/>
      <c r="LMG185" s="59"/>
      <c r="LWC185" s="59"/>
      <c r="MFY185" s="59"/>
      <c r="MPU185" s="59"/>
      <c r="MZQ185" s="59"/>
      <c r="NJM185" s="59"/>
      <c r="NTI185" s="59"/>
      <c r="ODE185" s="59"/>
      <c r="ONA185" s="59"/>
      <c r="OWW185" s="59"/>
      <c r="PGS185" s="59"/>
      <c r="PQO185" s="59"/>
      <c r="QAK185" s="59"/>
      <c r="QKG185" s="59"/>
      <c r="QUC185" s="59"/>
      <c r="RDY185" s="59"/>
      <c r="RNU185" s="59"/>
      <c r="RXQ185" s="59"/>
      <c r="SHM185" s="59"/>
      <c r="SRI185" s="59"/>
      <c r="TBE185" s="59"/>
      <c r="TLA185" s="59"/>
      <c r="TUW185" s="59"/>
      <c r="UES185" s="59"/>
      <c r="UOO185" s="59"/>
      <c r="UYK185" s="59"/>
      <c r="VIG185" s="59"/>
      <c r="VSC185" s="59"/>
      <c r="WBY185" s="59"/>
      <c r="WLU185" s="59"/>
      <c r="WVQ185" s="59"/>
    </row>
    <row r="186" spans="1:777 1033:1801 2057:2825 3081:3849 4105:4873 5129:5897 6153:6921 7177:7945 8201:8969 9225:9993 10249:11017 11273:12041 12297:13065 13321:14089 14345:15113 15369:16137" s="64" customFormat="1" ht="31.5" x14ac:dyDescent="0.25">
      <c r="A186" s="88">
        <f>+SUBTOTAL(3,$B$4:B186)</f>
        <v>183</v>
      </c>
      <c r="B186" s="89" t="s">
        <v>522</v>
      </c>
      <c r="C186" s="75" t="s">
        <v>10</v>
      </c>
      <c r="D186" s="75">
        <v>1</v>
      </c>
      <c r="E186" s="75" t="s">
        <v>523</v>
      </c>
      <c r="F186" s="142"/>
      <c r="G186" s="71" t="s">
        <v>524</v>
      </c>
      <c r="H186" s="90" t="s">
        <v>525</v>
      </c>
      <c r="I186" s="71">
        <v>3</v>
      </c>
      <c r="J186" s="90" t="s">
        <v>1032</v>
      </c>
      <c r="K186" s="59"/>
      <c r="L186" s="59"/>
      <c r="M186" s="59"/>
      <c r="N186" s="59"/>
      <c r="JE186" s="59"/>
      <c r="TA186" s="59"/>
      <c r="ACW186" s="59"/>
      <c r="AMS186" s="59"/>
      <c r="AWO186" s="59"/>
      <c r="BGK186" s="59"/>
      <c r="BQG186" s="59"/>
      <c r="CAC186" s="59"/>
      <c r="CJY186" s="59"/>
      <c r="CTU186" s="59"/>
      <c r="DDQ186" s="59"/>
      <c r="DNM186" s="59"/>
      <c r="DXI186" s="59"/>
      <c r="EHE186" s="59"/>
      <c r="ERA186" s="59"/>
      <c r="FAW186" s="59"/>
      <c r="FKS186" s="59"/>
      <c r="FUO186" s="59"/>
      <c r="GEK186" s="59"/>
      <c r="GOG186" s="59"/>
      <c r="GYC186" s="59"/>
      <c r="HHY186" s="59"/>
      <c r="HRU186" s="59"/>
      <c r="IBQ186" s="59"/>
      <c r="ILM186" s="59"/>
      <c r="IVI186" s="59"/>
      <c r="JFE186" s="59"/>
      <c r="JPA186" s="59"/>
      <c r="JYW186" s="59"/>
      <c r="KIS186" s="59"/>
      <c r="KSO186" s="59"/>
      <c r="LCK186" s="59"/>
      <c r="LMG186" s="59"/>
      <c r="LWC186" s="59"/>
      <c r="MFY186" s="59"/>
      <c r="MPU186" s="59"/>
      <c r="MZQ186" s="59"/>
      <c r="NJM186" s="59"/>
      <c r="NTI186" s="59"/>
      <c r="ODE186" s="59"/>
      <c r="ONA186" s="59"/>
      <c r="OWW186" s="59"/>
      <c r="PGS186" s="59"/>
      <c r="PQO186" s="59"/>
      <c r="QAK186" s="59"/>
      <c r="QKG186" s="59"/>
      <c r="QUC186" s="59"/>
      <c r="RDY186" s="59"/>
      <c r="RNU186" s="59"/>
      <c r="RXQ186" s="59"/>
      <c r="SHM186" s="59"/>
      <c r="SRI186" s="59"/>
      <c r="TBE186" s="59"/>
      <c r="TLA186" s="59"/>
      <c r="TUW186" s="59"/>
      <c r="UES186" s="59"/>
      <c r="UOO186" s="59"/>
      <c r="UYK186" s="59"/>
      <c r="VIG186" s="59"/>
      <c r="VSC186" s="59"/>
      <c r="WBY186" s="59"/>
      <c r="WLU186" s="59"/>
      <c r="WVQ186" s="59"/>
    </row>
    <row r="187" spans="1:777 1033:1801 2057:2825 3081:3849 4105:4873 5129:5897 6153:6921 7177:7945 8201:8969 9225:9993 10249:11017 11273:12041 12297:13065 13321:14089 14345:15113 15369:16137" s="64" customFormat="1" ht="31.5" x14ac:dyDescent="0.25">
      <c r="A187" s="88">
        <f>+SUBTOTAL(3,$B$4:B187)</f>
        <v>184</v>
      </c>
      <c r="B187" s="89" t="s">
        <v>526</v>
      </c>
      <c r="C187" s="75" t="s">
        <v>10</v>
      </c>
      <c r="D187" s="75">
        <v>1</v>
      </c>
      <c r="E187" s="75" t="s">
        <v>527</v>
      </c>
      <c r="F187" s="143"/>
      <c r="G187" s="71" t="s">
        <v>528</v>
      </c>
      <c r="H187" s="92" t="s">
        <v>525</v>
      </c>
      <c r="I187" s="71">
        <v>3</v>
      </c>
      <c r="J187" s="90" t="s">
        <v>1107</v>
      </c>
      <c r="K187" s="59"/>
      <c r="L187" s="59"/>
      <c r="M187" s="59"/>
      <c r="N187" s="59"/>
      <c r="JE187" s="59"/>
      <c r="TA187" s="59"/>
      <c r="ACW187" s="59"/>
      <c r="AMS187" s="59"/>
      <c r="AWO187" s="59"/>
      <c r="BGK187" s="59"/>
      <c r="BQG187" s="59"/>
      <c r="CAC187" s="59"/>
      <c r="CJY187" s="59"/>
      <c r="CTU187" s="59"/>
      <c r="DDQ187" s="59"/>
      <c r="DNM187" s="59"/>
      <c r="DXI187" s="59"/>
      <c r="EHE187" s="59"/>
      <c r="ERA187" s="59"/>
      <c r="FAW187" s="59"/>
      <c r="FKS187" s="59"/>
      <c r="FUO187" s="59"/>
      <c r="GEK187" s="59"/>
      <c r="GOG187" s="59"/>
      <c r="GYC187" s="59"/>
      <c r="HHY187" s="59"/>
      <c r="HRU187" s="59"/>
      <c r="IBQ187" s="59"/>
      <c r="ILM187" s="59"/>
      <c r="IVI187" s="59"/>
      <c r="JFE187" s="59"/>
      <c r="JPA187" s="59"/>
      <c r="JYW187" s="59"/>
      <c r="KIS187" s="59"/>
      <c r="KSO187" s="59"/>
      <c r="LCK187" s="59"/>
      <c r="LMG187" s="59"/>
      <c r="LWC187" s="59"/>
      <c r="MFY187" s="59"/>
      <c r="MPU187" s="59"/>
      <c r="MZQ187" s="59"/>
      <c r="NJM187" s="59"/>
      <c r="NTI187" s="59"/>
      <c r="ODE187" s="59"/>
      <c r="ONA187" s="59"/>
      <c r="OWW187" s="59"/>
      <c r="PGS187" s="59"/>
      <c r="PQO187" s="59"/>
      <c r="QAK187" s="59"/>
      <c r="QKG187" s="59"/>
      <c r="QUC187" s="59"/>
      <c r="RDY187" s="59"/>
      <c r="RNU187" s="59"/>
      <c r="RXQ187" s="59"/>
      <c r="SHM187" s="59"/>
      <c r="SRI187" s="59"/>
      <c r="TBE187" s="59"/>
      <c r="TLA187" s="59"/>
      <c r="TUW187" s="59"/>
      <c r="UES187" s="59"/>
      <c r="UOO187" s="59"/>
      <c r="UYK187" s="59"/>
      <c r="VIG187" s="59"/>
      <c r="VSC187" s="59"/>
      <c r="WBY187" s="59"/>
      <c r="WLU187" s="59"/>
      <c r="WVQ187" s="59"/>
    </row>
    <row r="188" spans="1:777 1033:1801 2057:2825 3081:3849 4105:4873 5129:5897 6153:6921 7177:7945 8201:8969 9225:9993 10249:11017 11273:12041 12297:13065 13321:14089 14345:15113 15369:16137" s="64" customFormat="1" ht="31.5" x14ac:dyDescent="0.25">
      <c r="A188" s="88">
        <f>+SUBTOTAL(3,$B$4:B188)</f>
        <v>185</v>
      </c>
      <c r="B188" s="89" t="s">
        <v>533</v>
      </c>
      <c r="C188" s="75" t="s">
        <v>10</v>
      </c>
      <c r="D188" s="75">
        <v>1</v>
      </c>
      <c r="E188" s="75" t="s">
        <v>534</v>
      </c>
      <c r="F188" s="142" t="s">
        <v>1882</v>
      </c>
      <c r="G188" s="71" t="s">
        <v>535</v>
      </c>
      <c r="H188" s="90" t="str">
        <f>[1]Pb1!$F$18</f>
        <v xml:space="preserve">0387 024 580 </v>
      </c>
      <c r="I188" s="71">
        <v>3</v>
      </c>
      <c r="J188" s="90" t="s">
        <v>1107</v>
      </c>
      <c r="K188" s="59"/>
      <c r="L188" s="59"/>
      <c r="M188" s="59"/>
      <c r="N188" s="59"/>
      <c r="JE188" s="59"/>
      <c r="TA188" s="59"/>
      <c r="ACW188" s="59"/>
      <c r="AMS188" s="59"/>
      <c r="AWO188" s="59"/>
      <c r="BGK188" s="59"/>
      <c r="BQG188" s="59"/>
      <c r="CAC188" s="59"/>
      <c r="CJY188" s="59"/>
      <c r="CTU188" s="59"/>
      <c r="DDQ188" s="59"/>
      <c r="DNM188" s="59"/>
      <c r="DXI188" s="59"/>
      <c r="EHE188" s="59"/>
      <c r="ERA188" s="59"/>
      <c r="FAW188" s="59"/>
      <c r="FKS188" s="59"/>
      <c r="FUO188" s="59"/>
      <c r="GEK188" s="59"/>
      <c r="GOG188" s="59"/>
      <c r="GYC188" s="59"/>
      <c r="HHY188" s="59"/>
      <c r="HRU188" s="59"/>
      <c r="IBQ188" s="59"/>
      <c r="ILM188" s="59"/>
      <c r="IVI188" s="59"/>
      <c r="JFE188" s="59"/>
      <c r="JPA188" s="59"/>
      <c r="JYW188" s="59"/>
      <c r="KIS188" s="59"/>
      <c r="KSO188" s="59"/>
      <c r="LCK188" s="59"/>
      <c r="LMG188" s="59"/>
      <c r="LWC188" s="59"/>
      <c r="MFY188" s="59"/>
      <c r="MPU188" s="59"/>
      <c r="MZQ188" s="59"/>
      <c r="NJM188" s="59"/>
      <c r="NTI188" s="59"/>
      <c r="ODE188" s="59"/>
      <c r="ONA188" s="59"/>
      <c r="OWW188" s="59"/>
      <c r="PGS188" s="59"/>
      <c r="PQO188" s="59"/>
      <c r="QAK188" s="59"/>
      <c r="QKG188" s="59"/>
      <c r="QUC188" s="59"/>
      <c r="RDY188" s="59"/>
      <c r="RNU188" s="59"/>
      <c r="RXQ188" s="59"/>
      <c r="SHM188" s="59"/>
      <c r="SRI188" s="59"/>
      <c r="TBE188" s="59"/>
      <c r="TLA188" s="59"/>
      <c r="TUW188" s="59"/>
      <c r="UES188" s="59"/>
      <c r="UOO188" s="59"/>
      <c r="UYK188" s="59"/>
      <c r="VIG188" s="59"/>
      <c r="VSC188" s="59"/>
      <c r="WBY188" s="59"/>
      <c r="WLU188" s="59"/>
      <c r="WVQ188" s="59"/>
    </row>
    <row r="189" spans="1:777 1033:1801 2057:2825 3081:3849 4105:4873 5129:5897 6153:6921 7177:7945 8201:8969 9225:9993 10249:11017 11273:12041 12297:13065 13321:14089 14345:15113 15369:16137" s="64" customFormat="1" ht="15.75" x14ac:dyDescent="0.25">
      <c r="A189" s="88">
        <f>+SUBTOTAL(3,$B$4:B189)</f>
        <v>186</v>
      </c>
      <c r="B189" s="89" t="s">
        <v>536</v>
      </c>
      <c r="C189" s="75" t="s">
        <v>10</v>
      </c>
      <c r="D189" s="75">
        <v>1</v>
      </c>
      <c r="E189" s="75" t="s">
        <v>537</v>
      </c>
      <c r="F189" s="142"/>
      <c r="G189" s="71" t="s">
        <v>538</v>
      </c>
      <c r="H189" s="90" t="s">
        <v>539</v>
      </c>
      <c r="I189" s="71">
        <v>3</v>
      </c>
      <c r="J189" s="90" t="s">
        <v>1032</v>
      </c>
      <c r="K189" s="59"/>
      <c r="L189" s="59"/>
      <c r="M189" s="59"/>
      <c r="N189" s="59"/>
      <c r="JE189" s="59"/>
      <c r="TA189" s="59"/>
      <c r="ACW189" s="59"/>
      <c r="AMS189" s="59"/>
      <c r="AWO189" s="59"/>
      <c r="BGK189" s="59"/>
      <c r="BQG189" s="59"/>
      <c r="CAC189" s="59"/>
      <c r="CJY189" s="59"/>
      <c r="CTU189" s="59"/>
      <c r="DDQ189" s="59"/>
      <c r="DNM189" s="59"/>
      <c r="DXI189" s="59"/>
      <c r="EHE189" s="59"/>
      <c r="ERA189" s="59"/>
      <c r="FAW189" s="59"/>
      <c r="FKS189" s="59"/>
      <c r="FUO189" s="59"/>
      <c r="GEK189" s="59"/>
      <c r="GOG189" s="59"/>
      <c r="GYC189" s="59"/>
      <c r="HHY189" s="59"/>
      <c r="HRU189" s="59"/>
      <c r="IBQ189" s="59"/>
      <c r="ILM189" s="59"/>
      <c r="IVI189" s="59"/>
      <c r="JFE189" s="59"/>
      <c r="JPA189" s="59"/>
      <c r="JYW189" s="59"/>
      <c r="KIS189" s="59"/>
      <c r="KSO189" s="59"/>
      <c r="LCK189" s="59"/>
      <c r="LMG189" s="59"/>
      <c r="LWC189" s="59"/>
      <c r="MFY189" s="59"/>
      <c r="MPU189" s="59"/>
      <c r="MZQ189" s="59"/>
      <c r="NJM189" s="59"/>
      <c r="NTI189" s="59"/>
      <c r="ODE189" s="59"/>
      <c r="ONA189" s="59"/>
      <c r="OWW189" s="59"/>
      <c r="PGS189" s="59"/>
      <c r="PQO189" s="59"/>
      <c r="QAK189" s="59"/>
      <c r="QKG189" s="59"/>
      <c r="QUC189" s="59"/>
      <c r="RDY189" s="59"/>
      <c r="RNU189" s="59"/>
      <c r="RXQ189" s="59"/>
      <c r="SHM189" s="59"/>
      <c r="SRI189" s="59"/>
      <c r="TBE189" s="59"/>
      <c r="TLA189" s="59"/>
      <c r="TUW189" s="59"/>
      <c r="UES189" s="59"/>
      <c r="UOO189" s="59"/>
      <c r="UYK189" s="59"/>
      <c r="VIG189" s="59"/>
      <c r="VSC189" s="59"/>
      <c r="WBY189" s="59"/>
      <c r="WLU189" s="59"/>
      <c r="WVQ189" s="59"/>
    </row>
    <row r="190" spans="1:777 1033:1801 2057:2825 3081:3849 4105:4873 5129:5897 6153:6921 7177:7945 8201:8969 9225:9993 10249:11017 11273:12041 12297:13065 13321:14089 14345:15113 15369:16137" s="64" customFormat="1" ht="15.75" x14ac:dyDescent="0.25">
      <c r="A190" s="88">
        <f>+SUBTOTAL(3,$B$4:B190)</f>
        <v>187</v>
      </c>
      <c r="B190" s="89" t="s">
        <v>540</v>
      </c>
      <c r="C190" s="75" t="s">
        <v>10</v>
      </c>
      <c r="D190" s="75">
        <v>2</v>
      </c>
      <c r="E190" s="75" t="s">
        <v>541</v>
      </c>
      <c r="F190" s="143"/>
      <c r="G190" s="71" t="s">
        <v>542</v>
      </c>
      <c r="H190" s="90" t="s">
        <v>543</v>
      </c>
      <c r="I190" s="71">
        <v>3</v>
      </c>
      <c r="J190" s="90" t="s">
        <v>1032</v>
      </c>
      <c r="K190" s="59"/>
      <c r="L190" s="59"/>
      <c r="M190" s="59"/>
      <c r="N190" s="59"/>
      <c r="JE190" s="59"/>
      <c r="TA190" s="59"/>
      <c r="ACW190" s="59"/>
      <c r="AMS190" s="59"/>
      <c r="AWO190" s="59"/>
      <c r="BGK190" s="59"/>
      <c r="BQG190" s="59"/>
      <c r="CAC190" s="59"/>
      <c r="CJY190" s="59"/>
      <c r="CTU190" s="59"/>
      <c r="DDQ190" s="59"/>
      <c r="DNM190" s="59"/>
      <c r="DXI190" s="59"/>
      <c r="EHE190" s="59"/>
      <c r="ERA190" s="59"/>
      <c r="FAW190" s="59"/>
      <c r="FKS190" s="59"/>
      <c r="FUO190" s="59"/>
      <c r="GEK190" s="59"/>
      <c r="GOG190" s="59"/>
      <c r="GYC190" s="59"/>
      <c r="HHY190" s="59"/>
      <c r="HRU190" s="59"/>
      <c r="IBQ190" s="59"/>
      <c r="ILM190" s="59"/>
      <c r="IVI190" s="59"/>
      <c r="JFE190" s="59"/>
      <c r="JPA190" s="59"/>
      <c r="JYW190" s="59"/>
      <c r="KIS190" s="59"/>
      <c r="KSO190" s="59"/>
      <c r="LCK190" s="59"/>
      <c r="LMG190" s="59"/>
      <c r="LWC190" s="59"/>
      <c r="MFY190" s="59"/>
      <c r="MPU190" s="59"/>
      <c r="MZQ190" s="59"/>
      <c r="NJM190" s="59"/>
      <c r="NTI190" s="59"/>
      <c r="ODE190" s="59"/>
      <c r="ONA190" s="59"/>
      <c r="OWW190" s="59"/>
      <c r="PGS190" s="59"/>
      <c r="PQO190" s="59"/>
      <c r="QAK190" s="59"/>
      <c r="QKG190" s="59"/>
      <c r="QUC190" s="59"/>
      <c r="RDY190" s="59"/>
      <c r="RNU190" s="59"/>
      <c r="RXQ190" s="59"/>
      <c r="SHM190" s="59"/>
      <c r="SRI190" s="59"/>
      <c r="TBE190" s="59"/>
      <c r="TLA190" s="59"/>
      <c r="TUW190" s="59"/>
      <c r="UES190" s="59"/>
      <c r="UOO190" s="59"/>
      <c r="UYK190" s="59"/>
      <c r="VIG190" s="59"/>
      <c r="VSC190" s="59"/>
      <c r="WBY190" s="59"/>
      <c r="WLU190" s="59"/>
      <c r="WVQ190" s="59"/>
    </row>
    <row r="191" spans="1:777 1033:1801 2057:2825 3081:3849 4105:4873 5129:5897 6153:6921 7177:7945 8201:8969 9225:9993 10249:11017 11273:12041 12297:13065 13321:14089 14345:15113 15369:16137" s="64" customFormat="1" ht="31.5" x14ac:dyDescent="0.25">
      <c r="A191" s="88">
        <f>+SUBTOTAL(3,$B$4:B191)</f>
        <v>188</v>
      </c>
      <c r="B191" s="89" t="s">
        <v>548</v>
      </c>
      <c r="C191" s="75" t="s">
        <v>10</v>
      </c>
      <c r="D191" s="75">
        <v>3</v>
      </c>
      <c r="E191" s="75" t="s">
        <v>549</v>
      </c>
      <c r="F191" s="142" t="s">
        <v>1883</v>
      </c>
      <c r="G191" s="71" t="s">
        <v>550</v>
      </c>
      <c r="H191" s="90" t="s">
        <v>551</v>
      </c>
      <c r="I191" s="71">
        <v>3</v>
      </c>
      <c r="J191" s="90" t="s">
        <v>1032</v>
      </c>
      <c r="K191" s="59"/>
      <c r="L191" s="59"/>
      <c r="M191" s="59"/>
      <c r="N191" s="59"/>
      <c r="JE191" s="59"/>
      <c r="TA191" s="59"/>
      <c r="ACW191" s="59"/>
      <c r="AMS191" s="59"/>
      <c r="AWO191" s="59"/>
      <c r="BGK191" s="59"/>
      <c r="BQG191" s="59"/>
      <c r="CAC191" s="59"/>
      <c r="CJY191" s="59"/>
      <c r="CTU191" s="59"/>
      <c r="DDQ191" s="59"/>
      <c r="DNM191" s="59"/>
      <c r="DXI191" s="59"/>
      <c r="EHE191" s="59"/>
      <c r="ERA191" s="59"/>
      <c r="FAW191" s="59"/>
      <c r="FKS191" s="59"/>
      <c r="FUO191" s="59"/>
      <c r="GEK191" s="59"/>
      <c r="GOG191" s="59"/>
      <c r="GYC191" s="59"/>
      <c r="HHY191" s="59"/>
      <c r="HRU191" s="59"/>
      <c r="IBQ191" s="59"/>
      <c r="ILM191" s="59"/>
      <c r="IVI191" s="59"/>
      <c r="JFE191" s="59"/>
      <c r="JPA191" s="59"/>
      <c r="JYW191" s="59"/>
      <c r="KIS191" s="59"/>
      <c r="KSO191" s="59"/>
      <c r="LCK191" s="59"/>
      <c r="LMG191" s="59"/>
      <c r="LWC191" s="59"/>
      <c r="MFY191" s="59"/>
      <c r="MPU191" s="59"/>
      <c r="MZQ191" s="59"/>
      <c r="NJM191" s="59"/>
      <c r="NTI191" s="59"/>
      <c r="ODE191" s="59"/>
      <c r="ONA191" s="59"/>
      <c r="OWW191" s="59"/>
      <c r="PGS191" s="59"/>
      <c r="PQO191" s="59"/>
      <c r="QAK191" s="59"/>
      <c r="QKG191" s="59"/>
      <c r="QUC191" s="59"/>
      <c r="RDY191" s="59"/>
      <c r="RNU191" s="59"/>
      <c r="RXQ191" s="59"/>
      <c r="SHM191" s="59"/>
      <c r="SRI191" s="59"/>
      <c r="TBE191" s="59"/>
      <c r="TLA191" s="59"/>
      <c r="TUW191" s="59"/>
      <c r="UES191" s="59"/>
      <c r="UOO191" s="59"/>
      <c r="UYK191" s="59"/>
      <c r="VIG191" s="59"/>
      <c r="VSC191" s="59"/>
      <c r="WBY191" s="59"/>
      <c r="WLU191" s="59"/>
      <c r="WVQ191" s="59"/>
    </row>
    <row r="192" spans="1:777 1033:1801 2057:2825 3081:3849 4105:4873 5129:5897 6153:6921 7177:7945 8201:8969 9225:9993 10249:11017 11273:12041 12297:13065 13321:14089 14345:15113 15369:16137" s="64" customFormat="1" ht="15.75" x14ac:dyDescent="0.25">
      <c r="A192" s="88">
        <f>+SUBTOTAL(3,$B$4:B192)</f>
        <v>189</v>
      </c>
      <c r="B192" s="89" t="s">
        <v>552</v>
      </c>
      <c r="C192" s="75" t="s">
        <v>10</v>
      </c>
      <c r="D192" s="75">
        <v>2</v>
      </c>
      <c r="E192" s="75" t="s">
        <v>553</v>
      </c>
      <c r="F192" s="142"/>
      <c r="G192" s="71" t="s">
        <v>402</v>
      </c>
      <c r="H192" s="90" t="s">
        <v>554</v>
      </c>
      <c r="I192" s="71">
        <v>3</v>
      </c>
      <c r="J192" s="90" t="s">
        <v>1032</v>
      </c>
      <c r="K192" s="59"/>
      <c r="L192" s="59"/>
      <c r="M192" s="59"/>
      <c r="N192" s="59"/>
      <c r="JE192" s="59"/>
      <c r="TA192" s="59"/>
      <c r="ACW192" s="59"/>
      <c r="AMS192" s="59"/>
      <c r="AWO192" s="59"/>
      <c r="BGK192" s="59"/>
      <c r="BQG192" s="59"/>
      <c r="CAC192" s="59"/>
      <c r="CJY192" s="59"/>
      <c r="CTU192" s="59"/>
      <c r="DDQ192" s="59"/>
      <c r="DNM192" s="59"/>
      <c r="DXI192" s="59"/>
      <c r="EHE192" s="59"/>
      <c r="ERA192" s="59"/>
      <c r="FAW192" s="59"/>
      <c r="FKS192" s="59"/>
      <c r="FUO192" s="59"/>
      <c r="GEK192" s="59"/>
      <c r="GOG192" s="59"/>
      <c r="GYC192" s="59"/>
      <c r="HHY192" s="59"/>
      <c r="HRU192" s="59"/>
      <c r="IBQ192" s="59"/>
      <c r="ILM192" s="59"/>
      <c r="IVI192" s="59"/>
      <c r="JFE192" s="59"/>
      <c r="JPA192" s="59"/>
      <c r="JYW192" s="59"/>
      <c r="KIS192" s="59"/>
      <c r="KSO192" s="59"/>
      <c r="LCK192" s="59"/>
      <c r="LMG192" s="59"/>
      <c r="LWC192" s="59"/>
      <c r="MFY192" s="59"/>
      <c r="MPU192" s="59"/>
      <c r="MZQ192" s="59"/>
      <c r="NJM192" s="59"/>
      <c r="NTI192" s="59"/>
      <c r="ODE192" s="59"/>
      <c r="ONA192" s="59"/>
      <c r="OWW192" s="59"/>
      <c r="PGS192" s="59"/>
      <c r="PQO192" s="59"/>
      <c r="QAK192" s="59"/>
      <c r="QKG192" s="59"/>
      <c r="QUC192" s="59"/>
      <c r="RDY192" s="59"/>
      <c r="RNU192" s="59"/>
      <c r="RXQ192" s="59"/>
      <c r="SHM192" s="59"/>
      <c r="SRI192" s="59"/>
      <c r="TBE192" s="59"/>
      <c r="TLA192" s="59"/>
      <c r="TUW192" s="59"/>
      <c r="UES192" s="59"/>
      <c r="UOO192" s="59"/>
      <c r="UYK192" s="59"/>
      <c r="VIG192" s="59"/>
      <c r="VSC192" s="59"/>
      <c r="WBY192" s="59"/>
      <c r="WLU192" s="59"/>
      <c r="WVQ192" s="59"/>
    </row>
    <row r="193" spans="1:777 1033:1801 2057:2825 3081:3849 4105:4873 5129:5897 6153:6921 7177:7945 8201:8969 9225:9993 10249:11017 11273:12041 12297:13065 13321:14089 14345:15113 15369:16137" s="64" customFormat="1" ht="15.75" x14ac:dyDescent="0.25">
      <c r="A193" s="88">
        <f>+SUBTOTAL(3,$B$4:B193)</f>
        <v>190</v>
      </c>
      <c r="B193" s="89" t="s">
        <v>555</v>
      </c>
      <c r="C193" s="75" t="s">
        <v>10</v>
      </c>
      <c r="D193" s="75">
        <v>2</v>
      </c>
      <c r="E193" s="75" t="s">
        <v>556</v>
      </c>
      <c r="F193" s="142"/>
      <c r="G193" s="71" t="s">
        <v>557</v>
      </c>
      <c r="H193" s="90" t="s">
        <v>558</v>
      </c>
      <c r="I193" s="71">
        <v>3</v>
      </c>
      <c r="J193" s="90" t="s">
        <v>1032</v>
      </c>
      <c r="K193" s="59"/>
      <c r="L193" s="59"/>
      <c r="M193" s="59"/>
      <c r="N193" s="59"/>
      <c r="JE193" s="59"/>
      <c r="TA193" s="59"/>
      <c r="ACW193" s="59"/>
      <c r="AMS193" s="59"/>
      <c r="AWO193" s="59"/>
      <c r="BGK193" s="59"/>
      <c r="BQG193" s="59"/>
      <c r="CAC193" s="59"/>
      <c r="CJY193" s="59"/>
      <c r="CTU193" s="59"/>
      <c r="DDQ193" s="59"/>
      <c r="DNM193" s="59"/>
      <c r="DXI193" s="59"/>
      <c r="EHE193" s="59"/>
      <c r="ERA193" s="59"/>
      <c r="FAW193" s="59"/>
      <c r="FKS193" s="59"/>
      <c r="FUO193" s="59"/>
      <c r="GEK193" s="59"/>
      <c r="GOG193" s="59"/>
      <c r="GYC193" s="59"/>
      <c r="HHY193" s="59"/>
      <c r="HRU193" s="59"/>
      <c r="IBQ193" s="59"/>
      <c r="ILM193" s="59"/>
      <c r="IVI193" s="59"/>
      <c r="JFE193" s="59"/>
      <c r="JPA193" s="59"/>
      <c r="JYW193" s="59"/>
      <c r="KIS193" s="59"/>
      <c r="KSO193" s="59"/>
      <c r="LCK193" s="59"/>
      <c r="LMG193" s="59"/>
      <c r="LWC193" s="59"/>
      <c r="MFY193" s="59"/>
      <c r="MPU193" s="59"/>
      <c r="MZQ193" s="59"/>
      <c r="NJM193" s="59"/>
      <c r="NTI193" s="59"/>
      <c r="ODE193" s="59"/>
      <c r="ONA193" s="59"/>
      <c r="OWW193" s="59"/>
      <c r="PGS193" s="59"/>
      <c r="PQO193" s="59"/>
      <c r="QAK193" s="59"/>
      <c r="QKG193" s="59"/>
      <c r="QUC193" s="59"/>
      <c r="RDY193" s="59"/>
      <c r="RNU193" s="59"/>
      <c r="RXQ193" s="59"/>
      <c r="SHM193" s="59"/>
      <c r="SRI193" s="59"/>
      <c r="TBE193" s="59"/>
      <c r="TLA193" s="59"/>
      <c r="TUW193" s="59"/>
      <c r="UES193" s="59"/>
      <c r="UOO193" s="59"/>
      <c r="UYK193" s="59"/>
      <c r="VIG193" s="59"/>
      <c r="VSC193" s="59"/>
      <c r="WBY193" s="59"/>
      <c r="WLU193" s="59"/>
      <c r="WVQ193" s="59"/>
    </row>
    <row r="194" spans="1:777 1033:1801 2057:2825 3081:3849 4105:4873 5129:5897 6153:6921 7177:7945 8201:8969 9225:9993 10249:11017 11273:12041 12297:13065 13321:14089 14345:15113 15369:16137" s="64" customFormat="1" ht="15.75" x14ac:dyDescent="0.25">
      <c r="A194" s="88">
        <f>+SUBTOTAL(3,$B$4:B194)</f>
        <v>191</v>
      </c>
      <c r="B194" s="89" t="s">
        <v>559</v>
      </c>
      <c r="C194" s="75" t="s">
        <v>10</v>
      </c>
      <c r="D194" s="75">
        <v>1</v>
      </c>
      <c r="E194" s="75" t="s">
        <v>560</v>
      </c>
      <c r="F194" s="143"/>
      <c r="G194" s="71" t="s">
        <v>561</v>
      </c>
      <c r="H194" s="92" t="s">
        <v>562</v>
      </c>
      <c r="I194" s="71">
        <v>3</v>
      </c>
      <c r="J194" s="90" t="s">
        <v>1107</v>
      </c>
      <c r="K194" s="59"/>
      <c r="L194" s="59"/>
      <c r="M194" s="59"/>
      <c r="N194" s="59"/>
      <c r="JE194" s="59"/>
      <c r="TA194" s="59"/>
      <c r="ACW194" s="59"/>
      <c r="AMS194" s="59"/>
      <c r="AWO194" s="59"/>
      <c r="BGK194" s="59"/>
      <c r="BQG194" s="59"/>
      <c r="CAC194" s="59"/>
      <c r="CJY194" s="59"/>
      <c r="CTU194" s="59"/>
      <c r="DDQ194" s="59"/>
      <c r="DNM194" s="59"/>
      <c r="DXI194" s="59"/>
      <c r="EHE194" s="59"/>
      <c r="ERA194" s="59"/>
      <c r="FAW194" s="59"/>
      <c r="FKS194" s="59"/>
      <c r="FUO194" s="59"/>
      <c r="GEK194" s="59"/>
      <c r="GOG194" s="59"/>
      <c r="GYC194" s="59"/>
      <c r="HHY194" s="59"/>
      <c r="HRU194" s="59"/>
      <c r="IBQ194" s="59"/>
      <c r="ILM194" s="59"/>
      <c r="IVI194" s="59"/>
      <c r="JFE194" s="59"/>
      <c r="JPA194" s="59"/>
      <c r="JYW194" s="59"/>
      <c r="KIS194" s="59"/>
      <c r="KSO194" s="59"/>
      <c r="LCK194" s="59"/>
      <c r="LMG194" s="59"/>
      <c r="LWC194" s="59"/>
      <c r="MFY194" s="59"/>
      <c r="MPU194" s="59"/>
      <c r="MZQ194" s="59"/>
      <c r="NJM194" s="59"/>
      <c r="NTI194" s="59"/>
      <c r="ODE194" s="59"/>
      <c r="ONA194" s="59"/>
      <c r="OWW194" s="59"/>
      <c r="PGS194" s="59"/>
      <c r="PQO194" s="59"/>
      <c r="QAK194" s="59"/>
      <c r="QKG194" s="59"/>
      <c r="QUC194" s="59"/>
      <c r="RDY194" s="59"/>
      <c r="RNU194" s="59"/>
      <c r="RXQ194" s="59"/>
      <c r="SHM194" s="59"/>
      <c r="SRI194" s="59"/>
      <c r="TBE194" s="59"/>
      <c r="TLA194" s="59"/>
      <c r="TUW194" s="59"/>
      <c r="UES194" s="59"/>
      <c r="UOO194" s="59"/>
      <c r="UYK194" s="59"/>
      <c r="VIG194" s="59"/>
      <c r="VSC194" s="59"/>
      <c r="WBY194" s="59"/>
      <c r="WLU194" s="59"/>
      <c r="WVQ194" s="59"/>
    </row>
    <row r="195" spans="1:777 1033:1801 2057:2825 3081:3849 4105:4873 5129:5897 6153:6921 7177:7945 8201:8969 9225:9993 10249:11017 11273:12041 12297:13065 13321:14089 14345:15113 15369:16137" s="64" customFormat="1" ht="15.75" x14ac:dyDescent="0.25">
      <c r="A195" s="88">
        <f>+SUBTOTAL(3,$B$4:B195)</f>
        <v>192</v>
      </c>
      <c r="B195" s="89" t="s">
        <v>563</v>
      </c>
      <c r="C195" s="75" t="s">
        <v>10</v>
      </c>
      <c r="D195" s="75">
        <v>1</v>
      </c>
      <c r="E195" s="75" t="s">
        <v>564</v>
      </c>
      <c r="F195" s="141" t="s">
        <v>1884</v>
      </c>
      <c r="G195" s="71" t="s">
        <v>565</v>
      </c>
      <c r="H195" s="90" t="s">
        <v>566</v>
      </c>
      <c r="I195" s="71">
        <v>3</v>
      </c>
      <c r="J195" s="90" t="s">
        <v>1032</v>
      </c>
      <c r="K195" s="59"/>
      <c r="L195" s="59"/>
      <c r="M195" s="59"/>
      <c r="N195" s="59"/>
      <c r="JE195" s="59"/>
      <c r="TA195" s="59"/>
      <c r="ACW195" s="59"/>
      <c r="AMS195" s="59"/>
      <c r="AWO195" s="59"/>
      <c r="BGK195" s="59"/>
      <c r="BQG195" s="59"/>
      <c r="CAC195" s="59"/>
      <c r="CJY195" s="59"/>
      <c r="CTU195" s="59"/>
      <c r="DDQ195" s="59"/>
      <c r="DNM195" s="59"/>
      <c r="DXI195" s="59"/>
      <c r="EHE195" s="59"/>
      <c r="ERA195" s="59"/>
      <c r="FAW195" s="59"/>
      <c r="FKS195" s="59"/>
      <c r="FUO195" s="59"/>
      <c r="GEK195" s="59"/>
      <c r="GOG195" s="59"/>
      <c r="GYC195" s="59"/>
      <c r="HHY195" s="59"/>
      <c r="HRU195" s="59"/>
      <c r="IBQ195" s="59"/>
      <c r="ILM195" s="59"/>
      <c r="IVI195" s="59"/>
      <c r="JFE195" s="59"/>
      <c r="JPA195" s="59"/>
      <c r="JYW195" s="59"/>
      <c r="KIS195" s="59"/>
      <c r="KSO195" s="59"/>
      <c r="LCK195" s="59"/>
      <c r="LMG195" s="59"/>
      <c r="LWC195" s="59"/>
      <c r="MFY195" s="59"/>
      <c r="MPU195" s="59"/>
      <c r="MZQ195" s="59"/>
      <c r="NJM195" s="59"/>
      <c r="NTI195" s="59"/>
      <c r="ODE195" s="59"/>
      <c r="ONA195" s="59"/>
      <c r="OWW195" s="59"/>
      <c r="PGS195" s="59"/>
      <c r="PQO195" s="59"/>
      <c r="QAK195" s="59"/>
      <c r="QKG195" s="59"/>
      <c r="QUC195" s="59"/>
      <c r="RDY195" s="59"/>
      <c r="RNU195" s="59"/>
      <c r="RXQ195" s="59"/>
      <c r="SHM195" s="59"/>
      <c r="SRI195" s="59"/>
      <c r="TBE195" s="59"/>
      <c r="TLA195" s="59"/>
      <c r="TUW195" s="59"/>
      <c r="UES195" s="59"/>
      <c r="UOO195" s="59"/>
      <c r="UYK195" s="59"/>
      <c r="VIG195" s="59"/>
      <c r="VSC195" s="59"/>
      <c r="WBY195" s="59"/>
      <c r="WLU195" s="59"/>
      <c r="WVQ195" s="59"/>
    </row>
    <row r="196" spans="1:777 1033:1801 2057:2825 3081:3849 4105:4873 5129:5897 6153:6921 7177:7945 8201:8969 9225:9993 10249:11017 11273:12041 12297:13065 13321:14089 14345:15113 15369:16137" s="64" customFormat="1" ht="31.5" x14ac:dyDescent="0.25">
      <c r="A196" s="88">
        <f>+SUBTOTAL(3,$B$4:B196)</f>
        <v>193</v>
      </c>
      <c r="B196" s="89" t="s">
        <v>567</v>
      </c>
      <c r="C196" s="75" t="s">
        <v>10</v>
      </c>
      <c r="D196" s="75">
        <v>1</v>
      </c>
      <c r="E196" s="75" t="s">
        <v>568</v>
      </c>
      <c r="F196" s="142"/>
      <c r="G196" s="71" t="s">
        <v>569</v>
      </c>
      <c r="H196" s="90" t="s">
        <v>570</v>
      </c>
      <c r="I196" s="71">
        <v>3</v>
      </c>
      <c r="J196" s="90" t="s">
        <v>1032</v>
      </c>
      <c r="K196" s="59"/>
      <c r="L196" s="59"/>
      <c r="M196" s="59"/>
      <c r="N196" s="59"/>
      <c r="JE196" s="59"/>
      <c r="TA196" s="59"/>
      <c r="ACW196" s="59"/>
      <c r="AMS196" s="59"/>
      <c r="AWO196" s="59"/>
      <c r="BGK196" s="59"/>
      <c r="BQG196" s="59"/>
      <c r="CAC196" s="59"/>
      <c r="CJY196" s="59"/>
      <c r="CTU196" s="59"/>
      <c r="DDQ196" s="59"/>
      <c r="DNM196" s="59"/>
      <c r="DXI196" s="59"/>
      <c r="EHE196" s="59"/>
      <c r="ERA196" s="59"/>
      <c r="FAW196" s="59"/>
      <c r="FKS196" s="59"/>
      <c r="FUO196" s="59"/>
      <c r="GEK196" s="59"/>
      <c r="GOG196" s="59"/>
      <c r="GYC196" s="59"/>
      <c r="HHY196" s="59"/>
      <c r="HRU196" s="59"/>
      <c r="IBQ196" s="59"/>
      <c r="ILM196" s="59"/>
      <c r="IVI196" s="59"/>
      <c r="JFE196" s="59"/>
      <c r="JPA196" s="59"/>
      <c r="JYW196" s="59"/>
      <c r="KIS196" s="59"/>
      <c r="KSO196" s="59"/>
      <c r="LCK196" s="59"/>
      <c r="LMG196" s="59"/>
      <c r="LWC196" s="59"/>
      <c r="MFY196" s="59"/>
      <c r="MPU196" s="59"/>
      <c r="MZQ196" s="59"/>
      <c r="NJM196" s="59"/>
      <c r="NTI196" s="59"/>
      <c r="ODE196" s="59"/>
      <c r="ONA196" s="59"/>
      <c r="OWW196" s="59"/>
      <c r="PGS196" s="59"/>
      <c r="PQO196" s="59"/>
      <c r="QAK196" s="59"/>
      <c r="QKG196" s="59"/>
      <c r="QUC196" s="59"/>
      <c r="RDY196" s="59"/>
      <c r="RNU196" s="59"/>
      <c r="RXQ196" s="59"/>
      <c r="SHM196" s="59"/>
      <c r="SRI196" s="59"/>
      <c r="TBE196" s="59"/>
      <c r="TLA196" s="59"/>
      <c r="TUW196" s="59"/>
      <c r="UES196" s="59"/>
      <c r="UOO196" s="59"/>
      <c r="UYK196" s="59"/>
      <c r="VIG196" s="59"/>
      <c r="VSC196" s="59"/>
      <c r="WBY196" s="59"/>
      <c r="WLU196" s="59"/>
      <c r="WVQ196" s="59"/>
    </row>
    <row r="197" spans="1:777 1033:1801 2057:2825 3081:3849 4105:4873 5129:5897 6153:6921 7177:7945 8201:8969 9225:9993 10249:11017 11273:12041 12297:13065 13321:14089 14345:15113 15369:16137" s="64" customFormat="1" ht="31.5" x14ac:dyDescent="0.25">
      <c r="A197" s="88">
        <f>+SUBTOTAL(3,$B$4:B197)</f>
        <v>194</v>
      </c>
      <c r="B197" s="89" t="s">
        <v>571</v>
      </c>
      <c r="C197" s="75" t="s">
        <v>10</v>
      </c>
      <c r="D197" s="75">
        <v>1</v>
      </c>
      <c r="E197" s="75" t="s">
        <v>572</v>
      </c>
      <c r="F197" s="142"/>
      <c r="G197" s="71" t="s">
        <v>573</v>
      </c>
      <c r="H197" s="90" t="s">
        <v>574</v>
      </c>
      <c r="I197" s="71">
        <v>3</v>
      </c>
      <c r="J197" s="90" t="s">
        <v>1032</v>
      </c>
      <c r="K197" s="59"/>
      <c r="L197" s="59"/>
      <c r="M197" s="59"/>
      <c r="N197" s="59"/>
      <c r="JE197" s="59"/>
      <c r="TA197" s="59"/>
      <c r="ACW197" s="59"/>
      <c r="AMS197" s="59"/>
      <c r="AWO197" s="59"/>
      <c r="BGK197" s="59"/>
      <c r="BQG197" s="59"/>
      <c r="CAC197" s="59"/>
      <c r="CJY197" s="59"/>
      <c r="CTU197" s="59"/>
      <c r="DDQ197" s="59"/>
      <c r="DNM197" s="59"/>
      <c r="DXI197" s="59"/>
      <c r="EHE197" s="59"/>
      <c r="ERA197" s="59"/>
      <c r="FAW197" s="59"/>
      <c r="FKS197" s="59"/>
      <c r="FUO197" s="59"/>
      <c r="GEK197" s="59"/>
      <c r="GOG197" s="59"/>
      <c r="GYC197" s="59"/>
      <c r="HHY197" s="59"/>
      <c r="HRU197" s="59"/>
      <c r="IBQ197" s="59"/>
      <c r="ILM197" s="59"/>
      <c r="IVI197" s="59"/>
      <c r="JFE197" s="59"/>
      <c r="JPA197" s="59"/>
      <c r="JYW197" s="59"/>
      <c r="KIS197" s="59"/>
      <c r="KSO197" s="59"/>
      <c r="LCK197" s="59"/>
      <c r="LMG197" s="59"/>
      <c r="LWC197" s="59"/>
      <c r="MFY197" s="59"/>
      <c r="MPU197" s="59"/>
      <c r="MZQ197" s="59"/>
      <c r="NJM197" s="59"/>
      <c r="NTI197" s="59"/>
      <c r="ODE197" s="59"/>
      <c r="ONA197" s="59"/>
      <c r="OWW197" s="59"/>
      <c r="PGS197" s="59"/>
      <c r="PQO197" s="59"/>
      <c r="QAK197" s="59"/>
      <c r="QKG197" s="59"/>
      <c r="QUC197" s="59"/>
      <c r="RDY197" s="59"/>
      <c r="RNU197" s="59"/>
      <c r="RXQ197" s="59"/>
      <c r="SHM197" s="59"/>
      <c r="SRI197" s="59"/>
      <c r="TBE197" s="59"/>
      <c r="TLA197" s="59"/>
      <c r="TUW197" s="59"/>
      <c r="UES197" s="59"/>
      <c r="UOO197" s="59"/>
      <c r="UYK197" s="59"/>
      <c r="VIG197" s="59"/>
      <c r="VSC197" s="59"/>
      <c r="WBY197" s="59"/>
      <c r="WLU197" s="59"/>
      <c r="WVQ197" s="59"/>
    </row>
    <row r="198" spans="1:777 1033:1801 2057:2825 3081:3849 4105:4873 5129:5897 6153:6921 7177:7945 8201:8969 9225:9993 10249:11017 11273:12041 12297:13065 13321:14089 14345:15113 15369:16137" s="64" customFormat="1" ht="31.5" x14ac:dyDescent="0.25">
      <c r="A198" s="88">
        <f>+SUBTOTAL(3,$B$4:B198)</f>
        <v>195</v>
      </c>
      <c r="B198" s="89" t="s">
        <v>575</v>
      </c>
      <c r="C198" s="75" t="s">
        <v>159</v>
      </c>
      <c r="D198" s="75">
        <v>3</v>
      </c>
      <c r="E198" s="75" t="s">
        <v>576</v>
      </c>
      <c r="F198" s="143"/>
      <c r="G198" s="75" t="s">
        <v>577</v>
      </c>
      <c r="H198" s="94" t="s">
        <v>578</v>
      </c>
      <c r="I198" s="71">
        <v>3</v>
      </c>
      <c r="J198" s="90" t="s">
        <v>1107</v>
      </c>
      <c r="K198" s="59"/>
      <c r="L198" s="59"/>
      <c r="M198" s="59"/>
      <c r="N198" s="59"/>
      <c r="JE198" s="59"/>
      <c r="TA198" s="59"/>
      <c r="ACW198" s="59"/>
      <c r="AMS198" s="59"/>
      <c r="AWO198" s="59"/>
      <c r="BGK198" s="59"/>
      <c r="BQG198" s="59"/>
      <c r="CAC198" s="59"/>
      <c r="CJY198" s="59"/>
      <c r="CTU198" s="59"/>
      <c r="DDQ198" s="59"/>
      <c r="DNM198" s="59"/>
      <c r="DXI198" s="59"/>
      <c r="EHE198" s="59"/>
      <c r="ERA198" s="59"/>
      <c r="FAW198" s="59"/>
      <c r="FKS198" s="59"/>
      <c r="FUO198" s="59"/>
      <c r="GEK198" s="59"/>
      <c r="GOG198" s="59"/>
      <c r="GYC198" s="59"/>
      <c r="HHY198" s="59"/>
      <c r="HRU198" s="59"/>
      <c r="IBQ198" s="59"/>
      <c r="ILM198" s="59"/>
      <c r="IVI198" s="59"/>
      <c r="JFE198" s="59"/>
      <c r="JPA198" s="59"/>
      <c r="JYW198" s="59"/>
      <c r="KIS198" s="59"/>
      <c r="KSO198" s="59"/>
      <c r="LCK198" s="59"/>
      <c r="LMG198" s="59"/>
      <c r="LWC198" s="59"/>
      <c r="MFY198" s="59"/>
      <c r="MPU198" s="59"/>
      <c r="MZQ198" s="59"/>
      <c r="NJM198" s="59"/>
      <c r="NTI198" s="59"/>
      <c r="ODE198" s="59"/>
      <c r="ONA198" s="59"/>
      <c r="OWW198" s="59"/>
      <c r="PGS198" s="59"/>
      <c r="PQO198" s="59"/>
      <c r="QAK198" s="59"/>
      <c r="QKG198" s="59"/>
      <c r="QUC198" s="59"/>
      <c r="RDY198" s="59"/>
      <c r="RNU198" s="59"/>
      <c r="RXQ198" s="59"/>
      <c r="SHM198" s="59"/>
      <c r="SRI198" s="59"/>
      <c r="TBE198" s="59"/>
      <c r="TLA198" s="59"/>
      <c r="TUW198" s="59"/>
      <c r="UES198" s="59"/>
      <c r="UOO198" s="59"/>
      <c r="UYK198" s="59"/>
      <c r="VIG198" s="59"/>
      <c r="VSC198" s="59"/>
      <c r="WBY198" s="59"/>
      <c r="WLU198" s="59"/>
      <c r="WVQ198" s="59"/>
    </row>
    <row r="199" spans="1:777 1033:1801 2057:2825 3081:3849 4105:4873 5129:5897 6153:6921 7177:7945 8201:8969 9225:9993 10249:11017 11273:12041 12297:13065 13321:14089 14345:15113 15369:16137" s="64" customFormat="1" ht="15.75" x14ac:dyDescent="0.25">
      <c r="A199" s="88">
        <f>+SUBTOTAL(3,$B$4:B199)</f>
        <v>196</v>
      </c>
      <c r="B199" s="89" t="s">
        <v>581</v>
      </c>
      <c r="C199" s="75" t="s">
        <v>10</v>
      </c>
      <c r="D199" s="75">
        <v>1</v>
      </c>
      <c r="E199" s="75" t="s">
        <v>582</v>
      </c>
      <c r="F199" s="142" t="s">
        <v>1885</v>
      </c>
      <c r="G199" s="71" t="s">
        <v>583</v>
      </c>
      <c r="H199" s="90" t="s">
        <v>584</v>
      </c>
      <c r="I199" s="71">
        <v>3</v>
      </c>
      <c r="J199" s="90" t="s">
        <v>1032</v>
      </c>
      <c r="K199" s="59"/>
      <c r="L199" s="59"/>
      <c r="M199" s="59"/>
      <c r="N199" s="59"/>
      <c r="JE199" s="59"/>
      <c r="TA199" s="59"/>
      <c r="ACW199" s="59"/>
      <c r="AMS199" s="59"/>
      <c r="AWO199" s="59"/>
      <c r="BGK199" s="59"/>
      <c r="BQG199" s="59"/>
      <c r="CAC199" s="59"/>
      <c r="CJY199" s="59"/>
      <c r="CTU199" s="59"/>
      <c r="DDQ199" s="59"/>
      <c r="DNM199" s="59"/>
      <c r="DXI199" s="59"/>
      <c r="EHE199" s="59"/>
      <c r="ERA199" s="59"/>
      <c r="FAW199" s="59"/>
      <c r="FKS199" s="59"/>
      <c r="FUO199" s="59"/>
      <c r="GEK199" s="59"/>
      <c r="GOG199" s="59"/>
      <c r="GYC199" s="59"/>
      <c r="HHY199" s="59"/>
      <c r="HRU199" s="59"/>
      <c r="IBQ199" s="59"/>
      <c r="ILM199" s="59"/>
      <c r="IVI199" s="59"/>
      <c r="JFE199" s="59"/>
      <c r="JPA199" s="59"/>
      <c r="JYW199" s="59"/>
      <c r="KIS199" s="59"/>
      <c r="KSO199" s="59"/>
      <c r="LCK199" s="59"/>
      <c r="LMG199" s="59"/>
      <c r="LWC199" s="59"/>
      <c r="MFY199" s="59"/>
      <c r="MPU199" s="59"/>
      <c r="MZQ199" s="59"/>
      <c r="NJM199" s="59"/>
      <c r="NTI199" s="59"/>
      <c r="ODE199" s="59"/>
      <c r="ONA199" s="59"/>
      <c r="OWW199" s="59"/>
      <c r="PGS199" s="59"/>
      <c r="PQO199" s="59"/>
      <c r="QAK199" s="59"/>
      <c r="QKG199" s="59"/>
      <c r="QUC199" s="59"/>
      <c r="RDY199" s="59"/>
      <c r="RNU199" s="59"/>
      <c r="RXQ199" s="59"/>
      <c r="SHM199" s="59"/>
      <c r="SRI199" s="59"/>
      <c r="TBE199" s="59"/>
      <c r="TLA199" s="59"/>
      <c r="TUW199" s="59"/>
      <c r="UES199" s="59"/>
      <c r="UOO199" s="59"/>
      <c r="UYK199" s="59"/>
      <c r="VIG199" s="59"/>
      <c r="VSC199" s="59"/>
      <c r="WBY199" s="59"/>
      <c r="WLU199" s="59"/>
      <c r="WVQ199" s="59"/>
    </row>
    <row r="200" spans="1:777 1033:1801 2057:2825 3081:3849 4105:4873 5129:5897 6153:6921 7177:7945 8201:8969 9225:9993 10249:11017 11273:12041 12297:13065 13321:14089 14345:15113 15369:16137" s="64" customFormat="1" ht="15.75" x14ac:dyDescent="0.25">
      <c r="A200" s="88">
        <f>+SUBTOTAL(3,$B$4:B200)</f>
        <v>197</v>
      </c>
      <c r="B200" s="89" t="s">
        <v>585</v>
      </c>
      <c r="C200" s="75" t="s">
        <v>10</v>
      </c>
      <c r="D200" s="75">
        <v>2</v>
      </c>
      <c r="E200" s="75" t="s">
        <v>586</v>
      </c>
      <c r="F200" s="142"/>
      <c r="G200" s="71" t="s">
        <v>587</v>
      </c>
      <c r="H200" s="90" t="s">
        <v>588</v>
      </c>
      <c r="I200" s="71">
        <v>3</v>
      </c>
      <c r="J200" s="90" t="s">
        <v>1032</v>
      </c>
      <c r="K200" s="59"/>
      <c r="L200" s="59"/>
      <c r="M200" s="59"/>
      <c r="N200" s="59"/>
      <c r="JE200" s="59"/>
      <c r="TA200" s="59"/>
      <c r="ACW200" s="59"/>
      <c r="AMS200" s="59"/>
      <c r="AWO200" s="59"/>
      <c r="BGK200" s="59"/>
      <c r="BQG200" s="59"/>
      <c r="CAC200" s="59"/>
      <c r="CJY200" s="59"/>
      <c r="CTU200" s="59"/>
      <c r="DDQ200" s="59"/>
      <c r="DNM200" s="59"/>
      <c r="DXI200" s="59"/>
      <c r="EHE200" s="59"/>
      <c r="ERA200" s="59"/>
      <c r="FAW200" s="59"/>
      <c r="FKS200" s="59"/>
      <c r="FUO200" s="59"/>
      <c r="GEK200" s="59"/>
      <c r="GOG200" s="59"/>
      <c r="GYC200" s="59"/>
      <c r="HHY200" s="59"/>
      <c r="HRU200" s="59"/>
      <c r="IBQ200" s="59"/>
      <c r="ILM200" s="59"/>
      <c r="IVI200" s="59"/>
      <c r="JFE200" s="59"/>
      <c r="JPA200" s="59"/>
      <c r="JYW200" s="59"/>
      <c r="KIS200" s="59"/>
      <c r="KSO200" s="59"/>
      <c r="LCK200" s="59"/>
      <c r="LMG200" s="59"/>
      <c r="LWC200" s="59"/>
      <c r="MFY200" s="59"/>
      <c r="MPU200" s="59"/>
      <c r="MZQ200" s="59"/>
      <c r="NJM200" s="59"/>
      <c r="NTI200" s="59"/>
      <c r="ODE200" s="59"/>
      <c r="ONA200" s="59"/>
      <c r="OWW200" s="59"/>
      <c r="PGS200" s="59"/>
      <c r="PQO200" s="59"/>
      <c r="QAK200" s="59"/>
      <c r="QKG200" s="59"/>
      <c r="QUC200" s="59"/>
      <c r="RDY200" s="59"/>
      <c r="RNU200" s="59"/>
      <c r="RXQ200" s="59"/>
      <c r="SHM200" s="59"/>
      <c r="SRI200" s="59"/>
      <c r="TBE200" s="59"/>
      <c r="TLA200" s="59"/>
      <c r="TUW200" s="59"/>
      <c r="UES200" s="59"/>
      <c r="UOO200" s="59"/>
      <c r="UYK200" s="59"/>
      <c r="VIG200" s="59"/>
      <c r="VSC200" s="59"/>
      <c r="WBY200" s="59"/>
      <c r="WLU200" s="59"/>
      <c r="WVQ200" s="59"/>
    </row>
    <row r="201" spans="1:777 1033:1801 2057:2825 3081:3849 4105:4873 5129:5897 6153:6921 7177:7945 8201:8969 9225:9993 10249:11017 11273:12041 12297:13065 13321:14089 14345:15113 15369:16137" s="64" customFormat="1" ht="15.75" x14ac:dyDescent="0.25">
      <c r="A201" s="88">
        <f>+SUBTOTAL(3,$B$4:B201)</f>
        <v>198</v>
      </c>
      <c r="B201" s="89" t="s">
        <v>589</v>
      </c>
      <c r="C201" s="75" t="s">
        <v>10</v>
      </c>
      <c r="D201" s="75">
        <v>2</v>
      </c>
      <c r="E201" s="75" t="s">
        <v>590</v>
      </c>
      <c r="F201" s="142"/>
      <c r="G201" s="71" t="s">
        <v>591</v>
      </c>
      <c r="H201" s="90" t="s">
        <v>592</v>
      </c>
      <c r="I201" s="71">
        <v>3</v>
      </c>
      <c r="J201" s="90" t="s">
        <v>1032</v>
      </c>
      <c r="K201" s="59"/>
      <c r="L201" s="59"/>
      <c r="M201" s="59"/>
      <c r="N201" s="59"/>
      <c r="JE201" s="59"/>
      <c r="TA201" s="59"/>
      <c r="ACW201" s="59"/>
      <c r="AMS201" s="59"/>
      <c r="AWO201" s="59"/>
      <c r="BGK201" s="59"/>
      <c r="BQG201" s="59"/>
      <c r="CAC201" s="59"/>
      <c r="CJY201" s="59"/>
      <c r="CTU201" s="59"/>
      <c r="DDQ201" s="59"/>
      <c r="DNM201" s="59"/>
      <c r="DXI201" s="59"/>
      <c r="EHE201" s="59"/>
      <c r="ERA201" s="59"/>
      <c r="FAW201" s="59"/>
      <c r="FKS201" s="59"/>
      <c r="FUO201" s="59"/>
      <c r="GEK201" s="59"/>
      <c r="GOG201" s="59"/>
      <c r="GYC201" s="59"/>
      <c r="HHY201" s="59"/>
      <c r="HRU201" s="59"/>
      <c r="IBQ201" s="59"/>
      <c r="ILM201" s="59"/>
      <c r="IVI201" s="59"/>
      <c r="JFE201" s="59"/>
      <c r="JPA201" s="59"/>
      <c r="JYW201" s="59"/>
      <c r="KIS201" s="59"/>
      <c r="KSO201" s="59"/>
      <c r="LCK201" s="59"/>
      <c r="LMG201" s="59"/>
      <c r="LWC201" s="59"/>
      <c r="MFY201" s="59"/>
      <c r="MPU201" s="59"/>
      <c r="MZQ201" s="59"/>
      <c r="NJM201" s="59"/>
      <c r="NTI201" s="59"/>
      <c r="ODE201" s="59"/>
      <c r="ONA201" s="59"/>
      <c r="OWW201" s="59"/>
      <c r="PGS201" s="59"/>
      <c r="PQO201" s="59"/>
      <c r="QAK201" s="59"/>
      <c r="QKG201" s="59"/>
      <c r="QUC201" s="59"/>
      <c r="RDY201" s="59"/>
      <c r="RNU201" s="59"/>
      <c r="RXQ201" s="59"/>
      <c r="SHM201" s="59"/>
      <c r="SRI201" s="59"/>
      <c r="TBE201" s="59"/>
      <c r="TLA201" s="59"/>
      <c r="TUW201" s="59"/>
      <c r="UES201" s="59"/>
      <c r="UOO201" s="59"/>
      <c r="UYK201" s="59"/>
      <c r="VIG201" s="59"/>
      <c r="VSC201" s="59"/>
      <c r="WBY201" s="59"/>
      <c r="WLU201" s="59"/>
      <c r="WVQ201" s="59"/>
    </row>
    <row r="202" spans="1:777 1033:1801 2057:2825 3081:3849 4105:4873 5129:5897 6153:6921 7177:7945 8201:8969 9225:9993 10249:11017 11273:12041 12297:13065 13321:14089 14345:15113 15369:16137" s="64" customFormat="1" ht="31.5" x14ac:dyDescent="0.25">
      <c r="A202" s="88">
        <f>+SUBTOTAL(3,$B$4:B202)</f>
        <v>199</v>
      </c>
      <c r="B202" s="89" t="s">
        <v>593</v>
      </c>
      <c r="C202" s="75" t="s">
        <v>383</v>
      </c>
      <c r="D202" s="75">
        <v>2</v>
      </c>
      <c r="E202" s="75" t="s">
        <v>594</v>
      </c>
      <c r="F202" s="142"/>
      <c r="G202" s="71" t="s">
        <v>595</v>
      </c>
      <c r="H202" s="90" t="s">
        <v>596</v>
      </c>
      <c r="I202" s="71">
        <v>3</v>
      </c>
      <c r="J202" s="90" t="s">
        <v>1032</v>
      </c>
      <c r="K202" s="59"/>
      <c r="L202" s="59"/>
      <c r="M202" s="59"/>
      <c r="N202" s="59"/>
      <c r="JE202" s="59"/>
      <c r="TA202" s="59"/>
      <c r="ACW202" s="59"/>
      <c r="AMS202" s="59"/>
      <c r="AWO202" s="59"/>
      <c r="BGK202" s="59"/>
      <c r="BQG202" s="59"/>
      <c r="CAC202" s="59"/>
      <c r="CJY202" s="59"/>
      <c r="CTU202" s="59"/>
      <c r="DDQ202" s="59"/>
      <c r="DNM202" s="59"/>
      <c r="DXI202" s="59"/>
      <c r="EHE202" s="59"/>
      <c r="ERA202" s="59"/>
      <c r="FAW202" s="59"/>
      <c r="FKS202" s="59"/>
      <c r="FUO202" s="59"/>
      <c r="GEK202" s="59"/>
      <c r="GOG202" s="59"/>
      <c r="GYC202" s="59"/>
      <c r="HHY202" s="59"/>
      <c r="HRU202" s="59"/>
      <c r="IBQ202" s="59"/>
      <c r="ILM202" s="59"/>
      <c r="IVI202" s="59"/>
      <c r="JFE202" s="59"/>
      <c r="JPA202" s="59"/>
      <c r="JYW202" s="59"/>
      <c r="KIS202" s="59"/>
      <c r="KSO202" s="59"/>
      <c r="LCK202" s="59"/>
      <c r="LMG202" s="59"/>
      <c r="LWC202" s="59"/>
      <c r="MFY202" s="59"/>
      <c r="MPU202" s="59"/>
      <c r="MZQ202" s="59"/>
      <c r="NJM202" s="59"/>
      <c r="NTI202" s="59"/>
      <c r="ODE202" s="59"/>
      <c r="ONA202" s="59"/>
      <c r="OWW202" s="59"/>
      <c r="PGS202" s="59"/>
      <c r="PQO202" s="59"/>
      <c r="QAK202" s="59"/>
      <c r="QKG202" s="59"/>
      <c r="QUC202" s="59"/>
      <c r="RDY202" s="59"/>
      <c r="RNU202" s="59"/>
      <c r="RXQ202" s="59"/>
      <c r="SHM202" s="59"/>
      <c r="SRI202" s="59"/>
      <c r="TBE202" s="59"/>
      <c r="TLA202" s="59"/>
      <c r="TUW202" s="59"/>
      <c r="UES202" s="59"/>
      <c r="UOO202" s="59"/>
      <c r="UYK202" s="59"/>
      <c r="VIG202" s="59"/>
      <c r="VSC202" s="59"/>
      <c r="WBY202" s="59"/>
      <c r="WLU202" s="59"/>
      <c r="WVQ202" s="59"/>
    </row>
    <row r="203" spans="1:777 1033:1801 2057:2825 3081:3849 4105:4873 5129:5897 6153:6921 7177:7945 8201:8969 9225:9993 10249:11017 11273:12041 12297:13065 13321:14089 14345:15113 15369:16137" s="64" customFormat="1" ht="15.75" x14ac:dyDescent="0.25">
      <c r="A203" s="88">
        <f>+SUBTOTAL(3,$B$4:B203)</f>
        <v>200</v>
      </c>
      <c r="B203" s="89" t="s">
        <v>597</v>
      </c>
      <c r="C203" s="75" t="s">
        <v>159</v>
      </c>
      <c r="D203" s="138">
        <v>3</v>
      </c>
      <c r="E203" s="180" t="s">
        <v>598</v>
      </c>
      <c r="F203" s="142"/>
      <c r="G203" s="144" t="s">
        <v>599</v>
      </c>
      <c r="H203" s="152" t="s">
        <v>600</v>
      </c>
      <c r="I203" s="71">
        <v>3</v>
      </c>
      <c r="J203" s="90" t="s">
        <v>1032</v>
      </c>
      <c r="K203" s="59"/>
      <c r="L203" s="59"/>
      <c r="M203" s="59"/>
      <c r="N203" s="59"/>
      <c r="JE203" s="59"/>
      <c r="TA203" s="59"/>
      <c r="ACW203" s="59"/>
      <c r="AMS203" s="59"/>
      <c r="AWO203" s="59"/>
      <c r="BGK203" s="59"/>
      <c r="BQG203" s="59"/>
      <c r="CAC203" s="59"/>
      <c r="CJY203" s="59"/>
      <c r="CTU203" s="59"/>
      <c r="DDQ203" s="59"/>
      <c r="DNM203" s="59"/>
      <c r="DXI203" s="59"/>
      <c r="EHE203" s="59"/>
      <c r="ERA203" s="59"/>
      <c r="FAW203" s="59"/>
      <c r="FKS203" s="59"/>
      <c r="FUO203" s="59"/>
      <c r="GEK203" s="59"/>
      <c r="GOG203" s="59"/>
      <c r="GYC203" s="59"/>
      <c r="HHY203" s="59"/>
      <c r="HRU203" s="59"/>
      <c r="IBQ203" s="59"/>
      <c r="ILM203" s="59"/>
      <c r="IVI203" s="59"/>
      <c r="JFE203" s="59"/>
      <c r="JPA203" s="59"/>
      <c r="JYW203" s="59"/>
      <c r="KIS203" s="59"/>
      <c r="KSO203" s="59"/>
      <c r="LCK203" s="59"/>
      <c r="LMG203" s="59"/>
      <c r="LWC203" s="59"/>
      <c r="MFY203" s="59"/>
      <c r="MPU203" s="59"/>
      <c r="MZQ203" s="59"/>
      <c r="NJM203" s="59"/>
      <c r="NTI203" s="59"/>
      <c r="ODE203" s="59"/>
      <c r="ONA203" s="59"/>
      <c r="OWW203" s="59"/>
      <c r="PGS203" s="59"/>
      <c r="PQO203" s="59"/>
      <c r="QAK203" s="59"/>
      <c r="QKG203" s="59"/>
      <c r="QUC203" s="59"/>
      <c r="RDY203" s="59"/>
      <c r="RNU203" s="59"/>
      <c r="RXQ203" s="59"/>
      <c r="SHM203" s="59"/>
      <c r="SRI203" s="59"/>
      <c r="TBE203" s="59"/>
      <c r="TLA203" s="59"/>
      <c r="TUW203" s="59"/>
      <c r="UES203" s="59"/>
      <c r="UOO203" s="59"/>
      <c r="UYK203" s="59"/>
      <c r="VIG203" s="59"/>
      <c r="VSC203" s="59"/>
      <c r="WBY203" s="59"/>
      <c r="WLU203" s="59"/>
      <c r="WVQ203" s="59"/>
    </row>
    <row r="204" spans="1:777 1033:1801 2057:2825 3081:3849 4105:4873 5129:5897 6153:6921 7177:7945 8201:8969 9225:9993 10249:11017 11273:12041 12297:13065 13321:14089 14345:15113 15369:16137" s="64" customFormat="1" ht="15.75" x14ac:dyDescent="0.25">
      <c r="A204" s="88">
        <f>+SUBTOTAL(3,$B$4:B204)</f>
        <v>201</v>
      </c>
      <c r="B204" s="89" t="s">
        <v>601</v>
      </c>
      <c r="C204" s="75" t="s">
        <v>159</v>
      </c>
      <c r="D204" s="139"/>
      <c r="E204" s="180"/>
      <c r="F204" s="142"/>
      <c r="G204" s="144"/>
      <c r="H204" s="152"/>
      <c r="I204" s="71">
        <v>3</v>
      </c>
      <c r="J204" s="90" t="s">
        <v>1032</v>
      </c>
      <c r="K204" s="59"/>
      <c r="L204" s="59"/>
      <c r="M204" s="59"/>
      <c r="N204" s="59"/>
      <c r="JE204" s="59"/>
      <c r="TA204" s="59"/>
      <c r="ACW204" s="59"/>
      <c r="AMS204" s="59"/>
      <c r="AWO204" s="59"/>
      <c r="BGK204" s="59"/>
      <c r="BQG204" s="59"/>
      <c r="CAC204" s="59"/>
      <c r="CJY204" s="59"/>
      <c r="CTU204" s="59"/>
      <c r="DDQ204" s="59"/>
      <c r="DNM204" s="59"/>
      <c r="DXI204" s="59"/>
      <c r="EHE204" s="59"/>
      <c r="ERA204" s="59"/>
      <c r="FAW204" s="59"/>
      <c r="FKS204" s="59"/>
      <c r="FUO204" s="59"/>
      <c r="GEK204" s="59"/>
      <c r="GOG204" s="59"/>
      <c r="GYC204" s="59"/>
      <c r="HHY204" s="59"/>
      <c r="HRU204" s="59"/>
      <c r="IBQ204" s="59"/>
      <c r="ILM204" s="59"/>
      <c r="IVI204" s="59"/>
      <c r="JFE204" s="59"/>
      <c r="JPA204" s="59"/>
      <c r="JYW204" s="59"/>
      <c r="KIS204" s="59"/>
      <c r="KSO204" s="59"/>
      <c r="LCK204" s="59"/>
      <c r="LMG204" s="59"/>
      <c r="LWC204" s="59"/>
      <c r="MFY204" s="59"/>
      <c r="MPU204" s="59"/>
      <c r="MZQ204" s="59"/>
      <c r="NJM204" s="59"/>
      <c r="NTI204" s="59"/>
      <c r="ODE204" s="59"/>
      <c r="ONA204" s="59"/>
      <c r="OWW204" s="59"/>
      <c r="PGS204" s="59"/>
      <c r="PQO204" s="59"/>
      <c r="QAK204" s="59"/>
      <c r="QKG204" s="59"/>
      <c r="QUC204" s="59"/>
      <c r="RDY204" s="59"/>
      <c r="RNU204" s="59"/>
      <c r="RXQ204" s="59"/>
      <c r="SHM204" s="59"/>
      <c r="SRI204" s="59"/>
      <c r="TBE204" s="59"/>
      <c r="TLA204" s="59"/>
      <c r="TUW204" s="59"/>
      <c r="UES204" s="59"/>
      <c r="UOO204" s="59"/>
      <c r="UYK204" s="59"/>
      <c r="VIG204" s="59"/>
      <c r="VSC204" s="59"/>
      <c r="WBY204" s="59"/>
      <c r="WLU204" s="59"/>
      <c r="WVQ204" s="59"/>
    </row>
    <row r="205" spans="1:777 1033:1801 2057:2825 3081:3849 4105:4873 5129:5897 6153:6921 7177:7945 8201:8969 9225:9993 10249:11017 11273:12041 12297:13065 13321:14089 14345:15113 15369:16137" s="64" customFormat="1" ht="15.75" x14ac:dyDescent="0.25">
      <c r="A205" s="88">
        <f>+SUBTOTAL(3,$B$4:B205)</f>
        <v>202</v>
      </c>
      <c r="B205" s="89" t="s">
        <v>602</v>
      </c>
      <c r="C205" s="75" t="s">
        <v>159</v>
      </c>
      <c r="D205" s="140"/>
      <c r="E205" s="180"/>
      <c r="F205" s="142"/>
      <c r="G205" s="144"/>
      <c r="H205" s="152"/>
      <c r="I205" s="71">
        <v>3</v>
      </c>
      <c r="J205" s="90" t="s">
        <v>1032</v>
      </c>
      <c r="K205" s="59"/>
      <c r="L205" s="59"/>
      <c r="M205" s="59"/>
      <c r="N205" s="59"/>
      <c r="JE205" s="59"/>
      <c r="TA205" s="59"/>
      <c r="ACW205" s="59"/>
      <c r="AMS205" s="59"/>
      <c r="AWO205" s="59"/>
      <c r="BGK205" s="59"/>
      <c r="BQG205" s="59"/>
      <c r="CAC205" s="59"/>
      <c r="CJY205" s="59"/>
      <c r="CTU205" s="59"/>
      <c r="DDQ205" s="59"/>
      <c r="DNM205" s="59"/>
      <c r="DXI205" s="59"/>
      <c r="EHE205" s="59"/>
      <c r="ERA205" s="59"/>
      <c r="FAW205" s="59"/>
      <c r="FKS205" s="59"/>
      <c r="FUO205" s="59"/>
      <c r="GEK205" s="59"/>
      <c r="GOG205" s="59"/>
      <c r="GYC205" s="59"/>
      <c r="HHY205" s="59"/>
      <c r="HRU205" s="59"/>
      <c r="IBQ205" s="59"/>
      <c r="ILM205" s="59"/>
      <c r="IVI205" s="59"/>
      <c r="JFE205" s="59"/>
      <c r="JPA205" s="59"/>
      <c r="JYW205" s="59"/>
      <c r="KIS205" s="59"/>
      <c r="KSO205" s="59"/>
      <c r="LCK205" s="59"/>
      <c r="LMG205" s="59"/>
      <c r="LWC205" s="59"/>
      <c r="MFY205" s="59"/>
      <c r="MPU205" s="59"/>
      <c r="MZQ205" s="59"/>
      <c r="NJM205" s="59"/>
      <c r="NTI205" s="59"/>
      <c r="ODE205" s="59"/>
      <c r="ONA205" s="59"/>
      <c r="OWW205" s="59"/>
      <c r="PGS205" s="59"/>
      <c r="PQO205" s="59"/>
      <c r="QAK205" s="59"/>
      <c r="QKG205" s="59"/>
      <c r="QUC205" s="59"/>
      <c r="RDY205" s="59"/>
      <c r="RNU205" s="59"/>
      <c r="RXQ205" s="59"/>
      <c r="SHM205" s="59"/>
      <c r="SRI205" s="59"/>
      <c r="TBE205" s="59"/>
      <c r="TLA205" s="59"/>
      <c r="TUW205" s="59"/>
      <c r="UES205" s="59"/>
      <c r="UOO205" s="59"/>
      <c r="UYK205" s="59"/>
      <c r="VIG205" s="59"/>
      <c r="VSC205" s="59"/>
      <c r="WBY205" s="59"/>
      <c r="WLU205" s="59"/>
      <c r="WVQ205" s="59"/>
    </row>
    <row r="206" spans="1:777 1033:1801 2057:2825 3081:3849 4105:4873 5129:5897 6153:6921 7177:7945 8201:8969 9225:9993 10249:11017 11273:12041 12297:13065 13321:14089 14345:15113 15369:16137" s="64" customFormat="1" ht="15.75" x14ac:dyDescent="0.25">
      <c r="A206" s="88">
        <f>+SUBTOTAL(3,$B$4:B206)</f>
        <v>203</v>
      </c>
      <c r="B206" s="89" t="s">
        <v>603</v>
      </c>
      <c r="C206" s="75" t="s">
        <v>10</v>
      </c>
      <c r="D206" s="75">
        <v>2</v>
      </c>
      <c r="E206" s="75" t="s">
        <v>604</v>
      </c>
      <c r="F206" s="143"/>
      <c r="G206" s="71" t="s">
        <v>605</v>
      </c>
      <c r="H206" s="90" t="s">
        <v>606</v>
      </c>
      <c r="I206" s="71">
        <v>3</v>
      </c>
      <c r="J206" s="90" t="s">
        <v>1107</v>
      </c>
      <c r="K206" s="59"/>
      <c r="L206" s="59"/>
      <c r="M206" s="59"/>
      <c r="N206" s="59"/>
      <c r="JE206" s="59"/>
      <c r="TA206" s="59"/>
      <c r="ACW206" s="59"/>
      <c r="AMS206" s="59"/>
      <c r="AWO206" s="59"/>
      <c r="BGK206" s="59"/>
      <c r="BQG206" s="59"/>
      <c r="CAC206" s="59"/>
      <c r="CJY206" s="59"/>
      <c r="CTU206" s="59"/>
      <c r="DDQ206" s="59"/>
      <c r="DNM206" s="59"/>
      <c r="DXI206" s="59"/>
      <c r="EHE206" s="59"/>
      <c r="ERA206" s="59"/>
      <c r="FAW206" s="59"/>
      <c r="FKS206" s="59"/>
      <c r="FUO206" s="59"/>
      <c r="GEK206" s="59"/>
      <c r="GOG206" s="59"/>
      <c r="GYC206" s="59"/>
      <c r="HHY206" s="59"/>
      <c r="HRU206" s="59"/>
      <c r="IBQ206" s="59"/>
      <c r="ILM206" s="59"/>
      <c r="IVI206" s="59"/>
      <c r="JFE206" s="59"/>
      <c r="JPA206" s="59"/>
      <c r="JYW206" s="59"/>
      <c r="KIS206" s="59"/>
      <c r="KSO206" s="59"/>
      <c r="LCK206" s="59"/>
      <c r="LMG206" s="59"/>
      <c r="LWC206" s="59"/>
      <c r="MFY206" s="59"/>
      <c r="MPU206" s="59"/>
      <c r="MZQ206" s="59"/>
      <c r="NJM206" s="59"/>
      <c r="NTI206" s="59"/>
      <c r="ODE206" s="59"/>
      <c r="ONA206" s="59"/>
      <c r="OWW206" s="59"/>
      <c r="PGS206" s="59"/>
      <c r="PQO206" s="59"/>
      <c r="QAK206" s="59"/>
      <c r="QKG206" s="59"/>
      <c r="QUC206" s="59"/>
      <c r="RDY206" s="59"/>
      <c r="RNU206" s="59"/>
      <c r="RXQ206" s="59"/>
      <c r="SHM206" s="59"/>
      <c r="SRI206" s="59"/>
      <c r="TBE206" s="59"/>
      <c r="TLA206" s="59"/>
      <c r="TUW206" s="59"/>
      <c r="UES206" s="59"/>
      <c r="UOO206" s="59"/>
      <c r="UYK206" s="59"/>
      <c r="VIG206" s="59"/>
      <c r="VSC206" s="59"/>
      <c r="WBY206" s="59"/>
      <c r="WLU206" s="59"/>
      <c r="WVQ206" s="59"/>
    </row>
    <row r="207" spans="1:777 1033:1801 2057:2825 3081:3849 4105:4873 5129:5897 6153:6921 7177:7945 8201:8969 9225:9993 10249:11017 11273:12041 12297:13065 13321:14089 14345:15113 15369:16137" s="64" customFormat="1" ht="15.75" x14ac:dyDescent="0.25">
      <c r="A207" s="88">
        <f>+SUBTOTAL(3,$B$4:B207)</f>
        <v>204</v>
      </c>
      <c r="B207" s="89" t="s">
        <v>607</v>
      </c>
      <c r="C207" s="75" t="s">
        <v>10</v>
      </c>
      <c r="D207" s="138">
        <v>2</v>
      </c>
      <c r="E207" s="144" t="s">
        <v>608</v>
      </c>
      <c r="F207" s="141" t="s">
        <v>1886</v>
      </c>
      <c r="G207" s="144" t="s">
        <v>609</v>
      </c>
      <c r="H207" s="152" t="s">
        <v>610</v>
      </c>
      <c r="I207" s="71">
        <v>3</v>
      </c>
      <c r="J207" s="90" t="s">
        <v>36</v>
      </c>
      <c r="K207" s="59"/>
      <c r="L207" s="59"/>
      <c r="M207" s="59"/>
      <c r="N207" s="59"/>
      <c r="JE207" s="59"/>
      <c r="TA207" s="59"/>
      <c r="ACW207" s="59"/>
      <c r="AMS207" s="59"/>
      <c r="AWO207" s="59"/>
      <c r="BGK207" s="59"/>
      <c r="BQG207" s="59"/>
      <c r="CAC207" s="59"/>
      <c r="CJY207" s="59"/>
      <c r="CTU207" s="59"/>
      <c r="DDQ207" s="59"/>
      <c r="DNM207" s="59"/>
      <c r="DXI207" s="59"/>
      <c r="EHE207" s="59"/>
      <c r="ERA207" s="59"/>
      <c r="FAW207" s="59"/>
      <c r="FKS207" s="59"/>
      <c r="FUO207" s="59"/>
      <c r="GEK207" s="59"/>
      <c r="GOG207" s="59"/>
      <c r="GYC207" s="59"/>
      <c r="HHY207" s="59"/>
      <c r="HRU207" s="59"/>
      <c r="IBQ207" s="59"/>
      <c r="ILM207" s="59"/>
      <c r="IVI207" s="59"/>
      <c r="JFE207" s="59"/>
      <c r="JPA207" s="59"/>
      <c r="JYW207" s="59"/>
      <c r="KIS207" s="59"/>
      <c r="KSO207" s="59"/>
      <c r="LCK207" s="59"/>
      <c r="LMG207" s="59"/>
      <c r="LWC207" s="59"/>
      <c r="MFY207" s="59"/>
      <c r="MPU207" s="59"/>
      <c r="MZQ207" s="59"/>
      <c r="NJM207" s="59"/>
      <c r="NTI207" s="59"/>
      <c r="ODE207" s="59"/>
      <c r="ONA207" s="59"/>
      <c r="OWW207" s="59"/>
      <c r="PGS207" s="59"/>
      <c r="PQO207" s="59"/>
      <c r="QAK207" s="59"/>
      <c r="QKG207" s="59"/>
      <c r="QUC207" s="59"/>
      <c r="RDY207" s="59"/>
      <c r="RNU207" s="59"/>
      <c r="RXQ207" s="59"/>
      <c r="SHM207" s="59"/>
      <c r="SRI207" s="59"/>
      <c r="TBE207" s="59"/>
      <c r="TLA207" s="59"/>
      <c r="TUW207" s="59"/>
      <c r="UES207" s="59"/>
      <c r="UOO207" s="59"/>
      <c r="UYK207" s="59"/>
      <c r="VIG207" s="59"/>
      <c r="VSC207" s="59"/>
      <c r="WBY207" s="59"/>
      <c r="WLU207" s="59"/>
      <c r="WVQ207" s="59"/>
    </row>
    <row r="208" spans="1:777 1033:1801 2057:2825 3081:3849 4105:4873 5129:5897 6153:6921 7177:7945 8201:8969 9225:9993 10249:11017 11273:12041 12297:13065 13321:14089 14345:15113 15369:16137" s="64" customFormat="1" ht="15.75" x14ac:dyDescent="0.25">
      <c r="A208" s="88">
        <f>+SUBTOTAL(3,$B$4:B208)</f>
        <v>205</v>
      </c>
      <c r="B208" s="89" t="s">
        <v>611</v>
      </c>
      <c r="C208" s="75" t="s">
        <v>10</v>
      </c>
      <c r="D208" s="140"/>
      <c r="E208" s="144"/>
      <c r="F208" s="142"/>
      <c r="G208" s="144"/>
      <c r="H208" s="188"/>
      <c r="I208" s="71">
        <v>3</v>
      </c>
      <c r="J208" s="90" t="s">
        <v>36</v>
      </c>
      <c r="K208" s="59"/>
      <c r="L208" s="59"/>
      <c r="M208" s="59"/>
      <c r="N208" s="59"/>
      <c r="JE208" s="59"/>
      <c r="TA208" s="59"/>
      <c r="ACW208" s="59"/>
      <c r="AMS208" s="59"/>
      <c r="AWO208" s="59"/>
      <c r="BGK208" s="59"/>
      <c r="BQG208" s="59"/>
      <c r="CAC208" s="59"/>
      <c r="CJY208" s="59"/>
      <c r="CTU208" s="59"/>
      <c r="DDQ208" s="59"/>
      <c r="DNM208" s="59"/>
      <c r="DXI208" s="59"/>
      <c r="EHE208" s="59"/>
      <c r="ERA208" s="59"/>
      <c r="FAW208" s="59"/>
      <c r="FKS208" s="59"/>
      <c r="FUO208" s="59"/>
      <c r="GEK208" s="59"/>
      <c r="GOG208" s="59"/>
      <c r="GYC208" s="59"/>
      <c r="HHY208" s="59"/>
      <c r="HRU208" s="59"/>
      <c r="IBQ208" s="59"/>
      <c r="ILM208" s="59"/>
      <c r="IVI208" s="59"/>
      <c r="JFE208" s="59"/>
      <c r="JPA208" s="59"/>
      <c r="JYW208" s="59"/>
      <c r="KIS208" s="59"/>
      <c r="KSO208" s="59"/>
      <c r="LCK208" s="59"/>
      <c r="LMG208" s="59"/>
      <c r="LWC208" s="59"/>
      <c r="MFY208" s="59"/>
      <c r="MPU208" s="59"/>
      <c r="MZQ208" s="59"/>
      <c r="NJM208" s="59"/>
      <c r="NTI208" s="59"/>
      <c r="ODE208" s="59"/>
      <c r="ONA208" s="59"/>
      <c r="OWW208" s="59"/>
      <c r="PGS208" s="59"/>
      <c r="PQO208" s="59"/>
      <c r="QAK208" s="59"/>
      <c r="QKG208" s="59"/>
      <c r="QUC208" s="59"/>
      <c r="RDY208" s="59"/>
      <c r="RNU208" s="59"/>
      <c r="RXQ208" s="59"/>
      <c r="SHM208" s="59"/>
      <c r="SRI208" s="59"/>
      <c r="TBE208" s="59"/>
      <c r="TLA208" s="59"/>
      <c r="TUW208" s="59"/>
      <c r="UES208" s="59"/>
      <c r="UOO208" s="59"/>
      <c r="UYK208" s="59"/>
      <c r="VIG208" s="59"/>
      <c r="VSC208" s="59"/>
      <c r="WBY208" s="59"/>
      <c r="WLU208" s="59"/>
      <c r="WVQ208" s="59"/>
    </row>
    <row r="209" spans="1:777 1033:1801 2057:2825 3081:3849 4105:4873 5129:5897 6153:6921 7177:7945 8201:8969 9225:9993 10249:11017 11273:12041 12297:13065 13321:14089 14345:15113 15369:16137" s="64" customFormat="1" ht="15.75" x14ac:dyDescent="0.25">
      <c r="A209" s="88">
        <f>+SUBTOTAL(3,$B$4:B209)</f>
        <v>206</v>
      </c>
      <c r="B209" s="89" t="s">
        <v>612</v>
      </c>
      <c r="C209" s="75" t="s">
        <v>10</v>
      </c>
      <c r="D209" s="138">
        <v>1</v>
      </c>
      <c r="E209" s="180" t="s">
        <v>613</v>
      </c>
      <c r="F209" s="142"/>
      <c r="G209" s="144" t="s">
        <v>614</v>
      </c>
      <c r="H209" s="153" t="s">
        <v>615</v>
      </c>
      <c r="I209" s="71">
        <v>4</v>
      </c>
      <c r="J209" s="90" t="s">
        <v>36</v>
      </c>
      <c r="K209" s="59"/>
      <c r="L209" s="59"/>
      <c r="M209" s="59"/>
      <c r="N209" s="59"/>
      <c r="JE209" s="59"/>
      <c r="TA209" s="59"/>
      <c r="ACW209" s="59"/>
      <c r="AMS209" s="59"/>
      <c r="AWO209" s="59"/>
      <c r="BGK209" s="59"/>
      <c r="BQG209" s="59"/>
      <c r="CAC209" s="59"/>
      <c r="CJY209" s="59"/>
      <c r="CTU209" s="59"/>
      <c r="DDQ209" s="59"/>
      <c r="DNM209" s="59"/>
      <c r="DXI209" s="59"/>
      <c r="EHE209" s="59"/>
      <c r="ERA209" s="59"/>
      <c r="FAW209" s="59"/>
      <c r="FKS209" s="59"/>
      <c r="FUO209" s="59"/>
      <c r="GEK209" s="59"/>
      <c r="GOG209" s="59"/>
      <c r="GYC209" s="59"/>
      <c r="HHY209" s="59"/>
      <c r="HRU209" s="59"/>
      <c r="IBQ209" s="59"/>
      <c r="ILM209" s="59"/>
      <c r="IVI209" s="59"/>
      <c r="JFE209" s="59"/>
      <c r="JPA209" s="59"/>
      <c r="JYW209" s="59"/>
      <c r="KIS209" s="59"/>
      <c r="KSO209" s="59"/>
      <c r="LCK209" s="59"/>
      <c r="LMG209" s="59"/>
      <c r="LWC209" s="59"/>
      <c r="MFY209" s="59"/>
      <c r="MPU209" s="59"/>
      <c r="MZQ209" s="59"/>
      <c r="NJM209" s="59"/>
      <c r="NTI209" s="59"/>
      <c r="ODE209" s="59"/>
      <c r="ONA209" s="59"/>
      <c r="OWW209" s="59"/>
      <c r="PGS209" s="59"/>
      <c r="PQO209" s="59"/>
      <c r="QAK209" s="59"/>
      <c r="QKG209" s="59"/>
      <c r="QUC209" s="59"/>
      <c r="RDY209" s="59"/>
      <c r="RNU209" s="59"/>
      <c r="RXQ209" s="59"/>
      <c r="SHM209" s="59"/>
      <c r="SRI209" s="59"/>
      <c r="TBE209" s="59"/>
      <c r="TLA209" s="59"/>
      <c r="TUW209" s="59"/>
      <c r="UES209" s="59"/>
      <c r="UOO209" s="59"/>
      <c r="UYK209" s="59"/>
      <c r="VIG209" s="59"/>
      <c r="VSC209" s="59"/>
      <c r="WBY209" s="59"/>
      <c r="WLU209" s="59"/>
      <c r="WVQ209" s="59"/>
    </row>
    <row r="210" spans="1:777 1033:1801 2057:2825 3081:3849 4105:4873 5129:5897 6153:6921 7177:7945 8201:8969 9225:9993 10249:11017 11273:12041 12297:13065 13321:14089 14345:15113 15369:16137" s="64" customFormat="1" ht="15.75" x14ac:dyDescent="0.25">
      <c r="A210" s="88">
        <f>+SUBTOTAL(3,$B$4:B210)</f>
        <v>207</v>
      </c>
      <c r="B210" s="89" t="s">
        <v>616</v>
      </c>
      <c r="C210" s="75" t="s">
        <v>10</v>
      </c>
      <c r="D210" s="140"/>
      <c r="E210" s="180"/>
      <c r="F210" s="142"/>
      <c r="G210" s="144"/>
      <c r="H210" s="153"/>
      <c r="I210" s="71">
        <v>4</v>
      </c>
      <c r="J210" s="90" t="s">
        <v>1107</v>
      </c>
      <c r="K210" s="59"/>
      <c r="L210" s="59"/>
      <c r="M210" s="59"/>
      <c r="N210" s="59"/>
      <c r="JE210" s="59"/>
      <c r="TA210" s="59"/>
      <c r="ACW210" s="59"/>
      <c r="AMS210" s="59"/>
      <c r="AWO210" s="59"/>
      <c r="BGK210" s="59"/>
      <c r="BQG210" s="59"/>
      <c r="CAC210" s="59"/>
      <c r="CJY210" s="59"/>
      <c r="CTU210" s="59"/>
      <c r="DDQ210" s="59"/>
      <c r="DNM210" s="59"/>
      <c r="DXI210" s="59"/>
      <c r="EHE210" s="59"/>
      <c r="ERA210" s="59"/>
      <c r="FAW210" s="59"/>
      <c r="FKS210" s="59"/>
      <c r="FUO210" s="59"/>
      <c r="GEK210" s="59"/>
      <c r="GOG210" s="59"/>
      <c r="GYC210" s="59"/>
      <c r="HHY210" s="59"/>
      <c r="HRU210" s="59"/>
      <c r="IBQ210" s="59"/>
      <c r="ILM210" s="59"/>
      <c r="IVI210" s="59"/>
      <c r="JFE210" s="59"/>
      <c r="JPA210" s="59"/>
      <c r="JYW210" s="59"/>
      <c r="KIS210" s="59"/>
      <c r="KSO210" s="59"/>
      <c r="LCK210" s="59"/>
      <c r="LMG210" s="59"/>
      <c r="LWC210" s="59"/>
      <c r="MFY210" s="59"/>
      <c r="MPU210" s="59"/>
      <c r="MZQ210" s="59"/>
      <c r="NJM210" s="59"/>
      <c r="NTI210" s="59"/>
      <c r="ODE210" s="59"/>
      <c r="ONA210" s="59"/>
      <c r="OWW210" s="59"/>
      <c r="PGS210" s="59"/>
      <c r="PQO210" s="59"/>
      <c r="QAK210" s="59"/>
      <c r="QKG210" s="59"/>
      <c r="QUC210" s="59"/>
      <c r="RDY210" s="59"/>
      <c r="RNU210" s="59"/>
      <c r="RXQ210" s="59"/>
      <c r="SHM210" s="59"/>
      <c r="SRI210" s="59"/>
      <c r="TBE210" s="59"/>
      <c r="TLA210" s="59"/>
      <c r="TUW210" s="59"/>
      <c r="UES210" s="59"/>
      <c r="UOO210" s="59"/>
      <c r="UYK210" s="59"/>
      <c r="VIG210" s="59"/>
      <c r="VSC210" s="59"/>
      <c r="WBY210" s="59"/>
      <c r="WLU210" s="59"/>
      <c r="WVQ210" s="59"/>
    </row>
    <row r="211" spans="1:777 1033:1801 2057:2825 3081:3849 4105:4873 5129:5897 6153:6921 7177:7945 8201:8969 9225:9993 10249:11017 11273:12041 12297:13065 13321:14089 14345:15113 15369:16137" s="64" customFormat="1" ht="31.5" x14ac:dyDescent="0.25">
      <c r="A211" s="88">
        <f>+SUBTOTAL(3,$B$4:B211)</f>
        <v>208</v>
      </c>
      <c r="B211" s="89" t="s">
        <v>622</v>
      </c>
      <c r="C211" s="75" t="s">
        <v>10</v>
      </c>
      <c r="D211" s="75">
        <v>1</v>
      </c>
      <c r="E211" s="75" t="s">
        <v>623</v>
      </c>
      <c r="F211" s="141" t="s">
        <v>1887</v>
      </c>
      <c r="G211" s="71" t="s">
        <v>624</v>
      </c>
      <c r="H211" s="92" t="s">
        <v>625</v>
      </c>
      <c r="I211" s="71">
        <v>3</v>
      </c>
      <c r="J211" s="90" t="s">
        <v>1039</v>
      </c>
      <c r="K211" s="59"/>
      <c r="L211" s="59"/>
      <c r="M211" s="59"/>
      <c r="N211" s="59"/>
      <c r="JE211" s="59"/>
      <c r="TA211" s="59"/>
      <c r="ACW211" s="59"/>
      <c r="AMS211" s="59"/>
      <c r="AWO211" s="59"/>
      <c r="BGK211" s="59"/>
      <c r="BQG211" s="59"/>
      <c r="CAC211" s="59"/>
      <c r="CJY211" s="59"/>
      <c r="CTU211" s="59"/>
      <c r="DDQ211" s="59"/>
      <c r="DNM211" s="59"/>
      <c r="DXI211" s="59"/>
      <c r="EHE211" s="59"/>
      <c r="ERA211" s="59"/>
      <c r="FAW211" s="59"/>
      <c r="FKS211" s="59"/>
      <c r="FUO211" s="59"/>
      <c r="GEK211" s="59"/>
      <c r="GOG211" s="59"/>
      <c r="GYC211" s="59"/>
      <c r="HHY211" s="59"/>
      <c r="HRU211" s="59"/>
      <c r="IBQ211" s="59"/>
      <c r="ILM211" s="59"/>
      <c r="IVI211" s="59"/>
      <c r="JFE211" s="59"/>
      <c r="JPA211" s="59"/>
      <c r="JYW211" s="59"/>
      <c r="KIS211" s="59"/>
      <c r="KSO211" s="59"/>
      <c r="LCK211" s="59"/>
      <c r="LMG211" s="59"/>
      <c r="LWC211" s="59"/>
      <c r="MFY211" s="59"/>
      <c r="MPU211" s="59"/>
      <c r="MZQ211" s="59"/>
      <c r="NJM211" s="59"/>
      <c r="NTI211" s="59"/>
      <c r="ODE211" s="59"/>
      <c r="ONA211" s="59"/>
      <c r="OWW211" s="59"/>
      <c r="PGS211" s="59"/>
      <c r="PQO211" s="59"/>
      <c r="QAK211" s="59"/>
      <c r="QKG211" s="59"/>
      <c r="QUC211" s="59"/>
      <c r="RDY211" s="59"/>
      <c r="RNU211" s="59"/>
      <c r="RXQ211" s="59"/>
      <c r="SHM211" s="59"/>
      <c r="SRI211" s="59"/>
      <c r="TBE211" s="59"/>
      <c r="TLA211" s="59"/>
      <c r="TUW211" s="59"/>
      <c r="UES211" s="59"/>
      <c r="UOO211" s="59"/>
      <c r="UYK211" s="59"/>
      <c r="VIG211" s="59"/>
      <c r="VSC211" s="59"/>
      <c r="WBY211" s="59"/>
      <c r="WLU211" s="59"/>
      <c r="WVQ211" s="59"/>
    </row>
    <row r="212" spans="1:777 1033:1801 2057:2825 3081:3849 4105:4873 5129:5897 6153:6921 7177:7945 8201:8969 9225:9993 10249:11017 11273:12041 12297:13065 13321:14089 14345:15113 15369:16137" s="64" customFormat="1" ht="15.75" x14ac:dyDescent="0.25">
      <c r="A212" s="88">
        <f>+SUBTOTAL(3,$B$4:B212)</f>
        <v>209</v>
      </c>
      <c r="B212" s="89" t="s">
        <v>626</v>
      </c>
      <c r="C212" s="75" t="s">
        <v>10</v>
      </c>
      <c r="D212" s="138">
        <v>2</v>
      </c>
      <c r="E212" s="180" t="s">
        <v>627</v>
      </c>
      <c r="F212" s="142"/>
      <c r="G212" s="144" t="s">
        <v>628</v>
      </c>
      <c r="H212" s="184" t="s">
        <v>629</v>
      </c>
      <c r="I212" s="71">
        <v>3</v>
      </c>
      <c r="J212" s="90" t="s">
        <v>1344</v>
      </c>
      <c r="K212" s="59"/>
      <c r="L212" s="59"/>
      <c r="M212" s="59"/>
      <c r="N212" s="59"/>
      <c r="JE212" s="59"/>
      <c r="TA212" s="59"/>
      <c r="ACW212" s="59"/>
      <c r="AMS212" s="59"/>
      <c r="AWO212" s="59"/>
      <c r="BGK212" s="59"/>
      <c r="BQG212" s="59"/>
      <c r="CAC212" s="59"/>
      <c r="CJY212" s="59"/>
      <c r="CTU212" s="59"/>
      <c r="DDQ212" s="59"/>
      <c r="DNM212" s="59"/>
      <c r="DXI212" s="59"/>
      <c r="EHE212" s="59"/>
      <c r="ERA212" s="59"/>
      <c r="FAW212" s="59"/>
      <c r="FKS212" s="59"/>
      <c r="FUO212" s="59"/>
      <c r="GEK212" s="59"/>
      <c r="GOG212" s="59"/>
      <c r="GYC212" s="59"/>
      <c r="HHY212" s="59"/>
      <c r="HRU212" s="59"/>
      <c r="IBQ212" s="59"/>
      <c r="ILM212" s="59"/>
      <c r="IVI212" s="59"/>
      <c r="JFE212" s="59"/>
      <c r="JPA212" s="59"/>
      <c r="JYW212" s="59"/>
      <c r="KIS212" s="59"/>
      <c r="KSO212" s="59"/>
      <c r="LCK212" s="59"/>
      <c r="LMG212" s="59"/>
      <c r="LWC212" s="59"/>
      <c r="MFY212" s="59"/>
      <c r="MPU212" s="59"/>
      <c r="MZQ212" s="59"/>
      <c r="NJM212" s="59"/>
      <c r="NTI212" s="59"/>
      <c r="ODE212" s="59"/>
      <c r="ONA212" s="59"/>
      <c r="OWW212" s="59"/>
      <c r="PGS212" s="59"/>
      <c r="PQO212" s="59"/>
      <c r="QAK212" s="59"/>
      <c r="QKG212" s="59"/>
      <c r="QUC212" s="59"/>
      <c r="RDY212" s="59"/>
      <c r="RNU212" s="59"/>
      <c r="RXQ212" s="59"/>
      <c r="SHM212" s="59"/>
      <c r="SRI212" s="59"/>
      <c r="TBE212" s="59"/>
      <c r="TLA212" s="59"/>
      <c r="TUW212" s="59"/>
      <c r="UES212" s="59"/>
      <c r="UOO212" s="59"/>
      <c r="UYK212" s="59"/>
      <c r="VIG212" s="59"/>
      <c r="VSC212" s="59"/>
      <c r="WBY212" s="59"/>
      <c r="WLU212" s="59"/>
      <c r="WVQ212" s="59"/>
    </row>
    <row r="213" spans="1:777 1033:1801 2057:2825 3081:3849 4105:4873 5129:5897 6153:6921 7177:7945 8201:8969 9225:9993 10249:11017 11273:12041 12297:13065 13321:14089 14345:15113 15369:16137" s="64" customFormat="1" ht="15.75" x14ac:dyDescent="0.25">
      <c r="A213" s="88">
        <f>+SUBTOTAL(3,$B$4:B213)</f>
        <v>210</v>
      </c>
      <c r="B213" s="89" t="s">
        <v>630</v>
      </c>
      <c r="C213" s="75" t="s">
        <v>10</v>
      </c>
      <c r="D213" s="139"/>
      <c r="E213" s="180"/>
      <c r="F213" s="142"/>
      <c r="G213" s="144"/>
      <c r="H213" s="184"/>
      <c r="I213" s="71">
        <v>3</v>
      </c>
      <c r="J213" s="90" t="s">
        <v>1039</v>
      </c>
      <c r="K213" s="59"/>
      <c r="L213" s="59"/>
      <c r="M213" s="59"/>
      <c r="N213" s="59"/>
      <c r="JE213" s="59"/>
      <c r="TA213" s="59"/>
      <c r="ACW213" s="59"/>
      <c r="AMS213" s="59"/>
      <c r="AWO213" s="59"/>
      <c r="BGK213" s="59"/>
      <c r="BQG213" s="59"/>
      <c r="CAC213" s="59"/>
      <c r="CJY213" s="59"/>
      <c r="CTU213" s="59"/>
      <c r="DDQ213" s="59"/>
      <c r="DNM213" s="59"/>
      <c r="DXI213" s="59"/>
      <c r="EHE213" s="59"/>
      <c r="ERA213" s="59"/>
      <c r="FAW213" s="59"/>
      <c r="FKS213" s="59"/>
      <c r="FUO213" s="59"/>
      <c r="GEK213" s="59"/>
      <c r="GOG213" s="59"/>
      <c r="GYC213" s="59"/>
      <c r="HHY213" s="59"/>
      <c r="HRU213" s="59"/>
      <c r="IBQ213" s="59"/>
      <c r="ILM213" s="59"/>
      <c r="IVI213" s="59"/>
      <c r="JFE213" s="59"/>
      <c r="JPA213" s="59"/>
      <c r="JYW213" s="59"/>
      <c r="KIS213" s="59"/>
      <c r="KSO213" s="59"/>
      <c r="LCK213" s="59"/>
      <c r="LMG213" s="59"/>
      <c r="LWC213" s="59"/>
      <c r="MFY213" s="59"/>
      <c r="MPU213" s="59"/>
      <c r="MZQ213" s="59"/>
      <c r="NJM213" s="59"/>
      <c r="NTI213" s="59"/>
      <c r="ODE213" s="59"/>
      <c r="ONA213" s="59"/>
      <c r="OWW213" s="59"/>
      <c r="PGS213" s="59"/>
      <c r="PQO213" s="59"/>
      <c r="QAK213" s="59"/>
      <c r="QKG213" s="59"/>
      <c r="QUC213" s="59"/>
      <c r="RDY213" s="59"/>
      <c r="RNU213" s="59"/>
      <c r="RXQ213" s="59"/>
      <c r="SHM213" s="59"/>
      <c r="SRI213" s="59"/>
      <c r="TBE213" s="59"/>
      <c r="TLA213" s="59"/>
      <c r="TUW213" s="59"/>
      <c r="UES213" s="59"/>
      <c r="UOO213" s="59"/>
      <c r="UYK213" s="59"/>
      <c r="VIG213" s="59"/>
      <c r="VSC213" s="59"/>
      <c r="WBY213" s="59"/>
      <c r="WLU213" s="59"/>
      <c r="WVQ213" s="59"/>
    </row>
    <row r="214" spans="1:777 1033:1801 2057:2825 3081:3849 4105:4873 5129:5897 6153:6921 7177:7945 8201:8969 9225:9993 10249:11017 11273:12041 12297:13065 13321:14089 14345:15113 15369:16137" s="64" customFormat="1" ht="31.5" x14ac:dyDescent="0.25">
      <c r="A214" s="88">
        <f>+SUBTOTAL(3,$B$4:B214)</f>
        <v>211</v>
      </c>
      <c r="B214" s="89" t="s">
        <v>631</v>
      </c>
      <c r="C214" s="75" t="s">
        <v>10</v>
      </c>
      <c r="D214" s="140"/>
      <c r="E214" s="180"/>
      <c r="F214" s="142"/>
      <c r="G214" s="144"/>
      <c r="H214" s="184"/>
      <c r="I214" s="71">
        <v>3</v>
      </c>
      <c r="J214" s="90" t="s">
        <v>1039</v>
      </c>
      <c r="K214" s="59"/>
      <c r="L214" s="59"/>
      <c r="M214" s="59"/>
      <c r="N214" s="59"/>
      <c r="JE214" s="59"/>
      <c r="TA214" s="59"/>
      <c r="ACW214" s="59"/>
      <c r="AMS214" s="59"/>
      <c r="AWO214" s="59"/>
      <c r="BGK214" s="59"/>
      <c r="BQG214" s="59"/>
      <c r="CAC214" s="59"/>
      <c r="CJY214" s="59"/>
      <c r="CTU214" s="59"/>
      <c r="DDQ214" s="59"/>
      <c r="DNM214" s="59"/>
      <c r="DXI214" s="59"/>
      <c r="EHE214" s="59"/>
      <c r="ERA214" s="59"/>
      <c r="FAW214" s="59"/>
      <c r="FKS214" s="59"/>
      <c r="FUO214" s="59"/>
      <c r="GEK214" s="59"/>
      <c r="GOG214" s="59"/>
      <c r="GYC214" s="59"/>
      <c r="HHY214" s="59"/>
      <c r="HRU214" s="59"/>
      <c r="IBQ214" s="59"/>
      <c r="ILM214" s="59"/>
      <c r="IVI214" s="59"/>
      <c r="JFE214" s="59"/>
      <c r="JPA214" s="59"/>
      <c r="JYW214" s="59"/>
      <c r="KIS214" s="59"/>
      <c r="KSO214" s="59"/>
      <c r="LCK214" s="59"/>
      <c r="LMG214" s="59"/>
      <c r="LWC214" s="59"/>
      <c r="MFY214" s="59"/>
      <c r="MPU214" s="59"/>
      <c r="MZQ214" s="59"/>
      <c r="NJM214" s="59"/>
      <c r="NTI214" s="59"/>
      <c r="ODE214" s="59"/>
      <c r="ONA214" s="59"/>
      <c r="OWW214" s="59"/>
      <c r="PGS214" s="59"/>
      <c r="PQO214" s="59"/>
      <c r="QAK214" s="59"/>
      <c r="QKG214" s="59"/>
      <c r="QUC214" s="59"/>
      <c r="RDY214" s="59"/>
      <c r="RNU214" s="59"/>
      <c r="RXQ214" s="59"/>
      <c r="SHM214" s="59"/>
      <c r="SRI214" s="59"/>
      <c r="TBE214" s="59"/>
      <c r="TLA214" s="59"/>
      <c r="TUW214" s="59"/>
      <c r="UES214" s="59"/>
      <c r="UOO214" s="59"/>
      <c r="UYK214" s="59"/>
      <c r="VIG214" s="59"/>
      <c r="VSC214" s="59"/>
      <c r="WBY214" s="59"/>
      <c r="WLU214" s="59"/>
      <c r="WVQ214" s="59"/>
    </row>
    <row r="215" spans="1:777 1033:1801 2057:2825 3081:3849 4105:4873 5129:5897 6153:6921 7177:7945 8201:8969 9225:9993 10249:11017 11273:12041 12297:13065 13321:14089 14345:15113 15369:16137" s="64" customFormat="1" ht="15.75" x14ac:dyDescent="0.25">
      <c r="A215" s="88">
        <f>+SUBTOTAL(3,$B$4:B215)</f>
        <v>212</v>
      </c>
      <c r="B215" s="89" t="s">
        <v>632</v>
      </c>
      <c r="C215" s="75" t="s">
        <v>10</v>
      </c>
      <c r="D215" s="75">
        <v>2</v>
      </c>
      <c r="E215" s="75" t="s">
        <v>633</v>
      </c>
      <c r="F215" s="142"/>
      <c r="G215" s="75" t="s">
        <v>634</v>
      </c>
      <c r="H215" s="104">
        <v>979329268</v>
      </c>
      <c r="I215" s="71">
        <v>3</v>
      </c>
      <c r="J215" s="90" t="s">
        <v>1039</v>
      </c>
      <c r="K215" s="59"/>
      <c r="L215" s="59"/>
      <c r="M215" s="59"/>
      <c r="N215" s="59"/>
      <c r="JE215" s="59"/>
      <c r="TA215" s="59"/>
      <c r="ACW215" s="59"/>
      <c r="AMS215" s="59"/>
      <c r="AWO215" s="59"/>
      <c r="BGK215" s="59"/>
      <c r="BQG215" s="59"/>
      <c r="CAC215" s="59"/>
      <c r="CJY215" s="59"/>
      <c r="CTU215" s="59"/>
      <c r="DDQ215" s="59"/>
      <c r="DNM215" s="59"/>
      <c r="DXI215" s="59"/>
      <c r="EHE215" s="59"/>
      <c r="ERA215" s="59"/>
      <c r="FAW215" s="59"/>
      <c r="FKS215" s="59"/>
      <c r="FUO215" s="59"/>
      <c r="GEK215" s="59"/>
      <c r="GOG215" s="59"/>
      <c r="GYC215" s="59"/>
      <c r="HHY215" s="59"/>
      <c r="HRU215" s="59"/>
      <c r="IBQ215" s="59"/>
      <c r="ILM215" s="59"/>
      <c r="IVI215" s="59"/>
      <c r="JFE215" s="59"/>
      <c r="JPA215" s="59"/>
      <c r="JYW215" s="59"/>
      <c r="KIS215" s="59"/>
      <c r="KSO215" s="59"/>
      <c r="LCK215" s="59"/>
      <c r="LMG215" s="59"/>
      <c r="LWC215" s="59"/>
      <c r="MFY215" s="59"/>
      <c r="MPU215" s="59"/>
      <c r="MZQ215" s="59"/>
      <c r="NJM215" s="59"/>
      <c r="NTI215" s="59"/>
      <c r="ODE215" s="59"/>
      <c r="ONA215" s="59"/>
      <c r="OWW215" s="59"/>
      <c r="PGS215" s="59"/>
      <c r="PQO215" s="59"/>
      <c r="QAK215" s="59"/>
      <c r="QKG215" s="59"/>
      <c r="QUC215" s="59"/>
      <c r="RDY215" s="59"/>
      <c r="RNU215" s="59"/>
      <c r="RXQ215" s="59"/>
      <c r="SHM215" s="59"/>
      <c r="SRI215" s="59"/>
      <c r="TBE215" s="59"/>
      <c r="TLA215" s="59"/>
      <c r="TUW215" s="59"/>
      <c r="UES215" s="59"/>
      <c r="UOO215" s="59"/>
      <c r="UYK215" s="59"/>
      <c r="VIG215" s="59"/>
      <c r="VSC215" s="59"/>
      <c r="WBY215" s="59"/>
      <c r="WLU215" s="59"/>
      <c r="WVQ215" s="59"/>
    </row>
    <row r="216" spans="1:777 1033:1801 2057:2825 3081:3849 4105:4873 5129:5897 6153:6921 7177:7945 8201:8969 9225:9993 10249:11017 11273:12041 12297:13065 13321:14089 14345:15113 15369:16137" s="64" customFormat="1" ht="15.75" x14ac:dyDescent="0.25">
      <c r="A216" s="88">
        <f>+SUBTOTAL(3,$B$4:B216)</f>
        <v>213</v>
      </c>
      <c r="B216" s="93" t="s">
        <v>635</v>
      </c>
      <c r="C216" s="75" t="s">
        <v>10</v>
      </c>
      <c r="D216" s="138">
        <v>1</v>
      </c>
      <c r="E216" s="144" t="s">
        <v>636</v>
      </c>
      <c r="F216" s="142"/>
      <c r="G216" s="180" t="s">
        <v>1820</v>
      </c>
      <c r="H216" s="183" t="s">
        <v>1821</v>
      </c>
      <c r="I216" s="71">
        <v>3</v>
      </c>
      <c r="J216" s="90" t="s">
        <v>36</v>
      </c>
      <c r="K216" s="59"/>
      <c r="L216" s="59"/>
      <c r="M216" s="59"/>
      <c r="N216" s="59"/>
      <c r="JE216" s="59"/>
      <c r="TA216" s="59"/>
      <c r="ACW216" s="59"/>
      <c r="AMS216" s="59"/>
      <c r="AWO216" s="59"/>
      <c r="BGK216" s="59"/>
      <c r="BQG216" s="59"/>
      <c r="CAC216" s="59"/>
      <c r="CJY216" s="59"/>
      <c r="CTU216" s="59"/>
      <c r="DDQ216" s="59"/>
      <c r="DNM216" s="59"/>
      <c r="DXI216" s="59"/>
      <c r="EHE216" s="59"/>
      <c r="ERA216" s="59"/>
      <c r="FAW216" s="59"/>
      <c r="FKS216" s="59"/>
      <c r="FUO216" s="59"/>
      <c r="GEK216" s="59"/>
      <c r="GOG216" s="59"/>
      <c r="GYC216" s="59"/>
      <c r="HHY216" s="59"/>
      <c r="HRU216" s="59"/>
      <c r="IBQ216" s="59"/>
      <c r="ILM216" s="59"/>
      <c r="IVI216" s="59"/>
      <c r="JFE216" s="59"/>
      <c r="JPA216" s="59"/>
      <c r="JYW216" s="59"/>
      <c r="KIS216" s="59"/>
      <c r="KSO216" s="59"/>
      <c r="LCK216" s="59"/>
      <c r="LMG216" s="59"/>
      <c r="LWC216" s="59"/>
      <c r="MFY216" s="59"/>
      <c r="MPU216" s="59"/>
      <c r="MZQ216" s="59"/>
      <c r="NJM216" s="59"/>
      <c r="NTI216" s="59"/>
      <c r="ODE216" s="59"/>
      <c r="ONA216" s="59"/>
      <c r="OWW216" s="59"/>
      <c r="PGS216" s="59"/>
      <c r="PQO216" s="59"/>
      <c r="QAK216" s="59"/>
      <c r="QKG216" s="59"/>
      <c r="QUC216" s="59"/>
      <c r="RDY216" s="59"/>
      <c r="RNU216" s="59"/>
      <c r="RXQ216" s="59"/>
      <c r="SHM216" s="59"/>
      <c r="SRI216" s="59"/>
      <c r="TBE216" s="59"/>
      <c r="TLA216" s="59"/>
      <c r="TUW216" s="59"/>
      <c r="UES216" s="59"/>
      <c r="UOO216" s="59"/>
      <c r="UYK216" s="59"/>
      <c r="VIG216" s="59"/>
      <c r="VSC216" s="59"/>
      <c r="WBY216" s="59"/>
      <c r="WLU216" s="59"/>
      <c r="WVQ216" s="59"/>
    </row>
    <row r="217" spans="1:777 1033:1801 2057:2825 3081:3849 4105:4873 5129:5897 6153:6921 7177:7945 8201:8969 9225:9993 10249:11017 11273:12041 12297:13065 13321:14089 14345:15113 15369:16137" s="64" customFormat="1" ht="15.75" x14ac:dyDescent="0.25">
      <c r="A217" s="88">
        <f>+SUBTOTAL(3,$B$4:B217)</f>
        <v>214</v>
      </c>
      <c r="B217" s="93" t="s">
        <v>637</v>
      </c>
      <c r="C217" s="75" t="s">
        <v>10</v>
      </c>
      <c r="D217" s="139"/>
      <c r="E217" s="144"/>
      <c r="F217" s="142"/>
      <c r="G217" s="180"/>
      <c r="H217" s="183"/>
      <c r="I217" s="71">
        <v>3</v>
      </c>
      <c r="J217" s="90" t="s">
        <v>36</v>
      </c>
      <c r="K217" s="59"/>
      <c r="L217" s="59"/>
      <c r="M217" s="59"/>
      <c r="N217" s="59"/>
      <c r="JE217" s="59"/>
      <c r="TA217" s="59"/>
      <c r="ACW217" s="59"/>
      <c r="AMS217" s="59"/>
      <c r="AWO217" s="59"/>
      <c r="BGK217" s="59"/>
      <c r="BQG217" s="59"/>
      <c r="CAC217" s="59"/>
      <c r="CJY217" s="59"/>
      <c r="CTU217" s="59"/>
      <c r="DDQ217" s="59"/>
      <c r="DNM217" s="59"/>
      <c r="DXI217" s="59"/>
      <c r="EHE217" s="59"/>
      <c r="ERA217" s="59"/>
      <c r="FAW217" s="59"/>
      <c r="FKS217" s="59"/>
      <c r="FUO217" s="59"/>
      <c r="GEK217" s="59"/>
      <c r="GOG217" s="59"/>
      <c r="GYC217" s="59"/>
      <c r="HHY217" s="59"/>
      <c r="HRU217" s="59"/>
      <c r="IBQ217" s="59"/>
      <c r="ILM217" s="59"/>
      <c r="IVI217" s="59"/>
      <c r="JFE217" s="59"/>
      <c r="JPA217" s="59"/>
      <c r="JYW217" s="59"/>
      <c r="KIS217" s="59"/>
      <c r="KSO217" s="59"/>
      <c r="LCK217" s="59"/>
      <c r="LMG217" s="59"/>
      <c r="LWC217" s="59"/>
      <c r="MFY217" s="59"/>
      <c r="MPU217" s="59"/>
      <c r="MZQ217" s="59"/>
      <c r="NJM217" s="59"/>
      <c r="NTI217" s="59"/>
      <c r="ODE217" s="59"/>
      <c r="ONA217" s="59"/>
      <c r="OWW217" s="59"/>
      <c r="PGS217" s="59"/>
      <c r="PQO217" s="59"/>
      <c r="QAK217" s="59"/>
      <c r="QKG217" s="59"/>
      <c r="QUC217" s="59"/>
      <c r="RDY217" s="59"/>
      <c r="RNU217" s="59"/>
      <c r="RXQ217" s="59"/>
      <c r="SHM217" s="59"/>
      <c r="SRI217" s="59"/>
      <c r="TBE217" s="59"/>
      <c r="TLA217" s="59"/>
      <c r="TUW217" s="59"/>
      <c r="UES217" s="59"/>
      <c r="UOO217" s="59"/>
      <c r="UYK217" s="59"/>
      <c r="VIG217" s="59"/>
      <c r="VSC217" s="59"/>
      <c r="WBY217" s="59"/>
      <c r="WLU217" s="59"/>
      <c r="WVQ217" s="59"/>
    </row>
    <row r="218" spans="1:777 1033:1801 2057:2825 3081:3849 4105:4873 5129:5897 6153:6921 7177:7945 8201:8969 9225:9993 10249:11017 11273:12041 12297:13065 13321:14089 14345:15113 15369:16137" s="64" customFormat="1" ht="15.75" x14ac:dyDescent="0.25">
      <c r="A218" s="88">
        <f>+SUBTOTAL(3,$B$4:B218)</f>
        <v>215</v>
      </c>
      <c r="B218" s="93" t="s">
        <v>638</v>
      </c>
      <c r="C218" s="75" t="s">
        <v>10</v>
      </c>
      <c r="D218" s="139"/>
      <c r="E218" s="144"/>
      <c r="F218" s="142"/>
      <c r="G218" s="180"/>
      <c r="H218" s="183"/>
      <c r="I218" s="71">
        <v>3</v>
      </c>
      <c r="J218" s="90" t="s">
        <v>36</v>
      </c>
      <c r="K218" s="59"/>
      <c r="L218" s="59"/>
      <c r="M218" s="59"/>
      <c r="N218" s="59"/>
      <c r="JE218" s="59"/>
      <c r="TA218" s="59"/>
      <c r="ACW218" s="59"/>
      <c r="AMS218" s="59"/>
      <c r="AWO218" s="59"/>
      <c r="BGK218" s="59"/>
      <c r="BQG218" s="59"/>
      <c r="CAC218" s="59"/>
      <c r="CJY218" s="59"/>
      <c r="CTU218" s="59"/>
      <c r="DDQ218" s="59"/>
      <c r="DNM218" s="59"/>
      <c r="DXI218" s="59"/>
      <c r="EHE218" s="59"/>
      <c r="ERA218" s="59"/>
      <c r="FAW218" s="59"/>
      <c r="FKS218" s="59"/>
      <c r="FUO218" s="59"/>
      <c r="GEK218" s="59"/>
      <c r="GOG218" s="59"/>
      <c r="GYC218" s="59"/>
      <c r="HHY218" s="59"/>
      <c r="HRU218" s="59"/>
      <c r="IBQ218" s="59"/>
      <c r="ILM218" s="59"/>
      <c r="IVI218" s="59"/>
      <c r="JFE218" s="59"/>
      <c r="JPA218" s="59"/>
      <c r="JYW218" s="59"/>
      <c r="KIS218" s="59"/>
      <c r="KSO218" s="59"/>
      <c r="LCK218" s="59"/>
      <c r="LMG218" s="59"/>
      <c r="LWC218" s="59"/>
      <c r="MFY218" s="59"/>
      <c r="MPU218" s="59"/>
      <c r="MZQ218" s="59"/>
      <c r="NJM218" s="59"/>
      <c r="NTI218" s="59"/>
      <c r="ODE218" s="59"/>
      <c r="ONA218" s="59"/>
      <c r="OWW218" s="59"/>
      <c r="PGS218" s="59"/>
      <c r="PQO218" s="59"/>
      <c r="QAK218" s="59"/>
      <c r="QKG218" s="59"/>
      <c r="QUC218" s="59"/>
      <c r="RDY218" s="59"/>
      <c r="RNU218" s="59"/>
      <c r="RXQ218" s="59"/>
      <c r="SHM218" s="59"/>
      <c r="SRI218" s="59"/>
      <c r="TBE218" s="59"/>
      <c r="TLA218" s="59"/>
      <c r="TUW218" s="59"/>
      <c r="UES218" s="59"/>
      <c r="UOO218" s="59"/>
      <c r="UYK218" s="59"/>
      <c r="VIG218" s="59"/>
      <c r="VSC218" s="59"/>
      <c r="WBY218" s="59"/>
      <c r="WLU218" s="59"/>
      <c r="WVQ218" s="59"/>
    </row>
    <row r="219" spans="1:777 1033:1801 2057:2825 3081:3849 4105:4873 5129:5897 6153:6921 7177:7945 8201:8969 9225:9993 10249:11017 11273:12041 12297:13065 13321:14089 14345:15113 15369:16137" s="64" customFormat="1" ht="15.75" x14ac:dyDescent="0.25">
      <c r="A219" s="88">
        <f>+SUBTOTAL(3,$B$4:B219)</f>
        <v>216</v>
      </c>
      <c r="B219" s="93" t="s">
        <v>639</v>
      </c>
      <c r="C219" s="75" t="s">
        <v>10</v>
      </c>
      <c r="D219" s="140"/>
      <c r="E219" s="144"/>
      <c r="F219" s="143"/>
      <c r="G219" s="180"/>
      <c r="H219" s="183"/>
      <c r="I219" s="71">
        <v>3</v>
      </c>
      <c r="J219" s="90" t="s">
        <v>36</v>
      </c>
      <c r="K219" s="59"/>
      <c r="L219" s="59"/>
      <c r="M219" s="59"/>
      <c r="N219" s="59"/>
      <c r="JE219" s="59"/>
      <c r="TA219" s="59"/>
      <c r="ACW219" s="59"/>
      <c r="AMS219" s="59"/>
      <c r="AWO219" s="59"/>
      <c r="BGK219" s="59"/>
      <c r="BQG219" s="59"/>
      <c r="CAC219" s="59"/>
      <c r="CJY219" s="59"/>
      <c r="CTU219" s="59"/>
      <c r="DDQ219" s="59"/>
      <c r="DNM219" s="59"/>
      <c r="DXI219" s="59"/>
      <c r="EHE219" s="59"/>
      <c r="ERA219" s="59"/>
      <c r="FAW219" s="59"/>
      <c r="FKS219" s="59"/>
      <c r="FUO219" s="59"/>
      <c r="GEK219" s="59"/>
      <c r="GOG219" s="59"/>
      <c r="GYC219" s="59"/>
      <c r="HHY219" s="59"/>
      <c r="HRU219" s="59"/>
      <c r="IBQ219" s="59"/>
      <c r="ILM219" s="59"/>
      <c r="IVI219" s="59"/>
      <c r="JFE219" s="59"/>
      <c r="JPA219" s="59"/>
      <c r="JYW219" s="59"/>
      <c r="KIS219" s="59"/>
      <c r="KSO219" s="59"/>
      <c r="LCK219" s="59"/>
      <c r="LMG219" s="59"/>
      <c r="LWC219" s="59"/>
      <c r="MFY219" s="59"/>
      <c r="MPU219" s="59"/>
      <c r="MZQ219" s="59"/>
      <c r="NJM219" s="59"/>
      <c r="NTI219" s="59"/>
      <c r="ODE219" s="59"/>
      <c r="ONA219" s="59"/>
      <c r="OWW219" s="59"/>
      <c r="PGS219" s="59"/>
      <c r="PQO219" s="59"/>
      <c r="QAK219" s="59"/>
      <c r="QKG219" s="59"/>
      <c r="QUC219" s="59"/>
      <c r="RDY219" s="59"/>
      <c r="RNU219" s="59"/>
      <c r="RXQ219" s="59"/>
      <c r="SHM219" s="59"/>
      <c r="SRI219" s="59"/>
      <c r="TBE219" s="59"/>
      <c r="TLA219" s="59"/>
      <c r="TUW219" s="59"/>
      <c r="UES219" s="59"/>
      <c r="UOO219" s="59"/>
      <c r="UYK219" s="59"/>
      <c r="VIG219" s="59"/>
      <c r="VSC219" s="59"/>
      <c r="WBY219" s="59"/>
      <c r="WLU219" s="59"/>
      <c r="WVQ219" s="59"/>
    </row>
    <row r="220" spans="1:777 1033:1801 2057:2825 3081:3849 4105:4873 5129:5897 6153:6921 7177:7945 8201:8969 9225:9993 10249:11017 11273:12041 12297:13065 13321:14089 14345:15113 15369:16137" s="64" customFormat="1" ht="15.75" x14ac:dyDescent="0.25">
      <c r="A220" s="88">
        <f>+SUBTOTAL(3,$B$4:B220)</f>
        <v>217</v>
      </c>
      <c r="B220" s="89" t="s">
        <v>644</v>
      </c>
      <c r="C220" s="75" t="s">
        <v>159</v>
      </c>
      <c r="D220" s="138">
        <v>1</v>
      </c>
      <c r="E220" s="180" t="s">
        <v>645</v>
      </c>
      <c r="F220" s="142" t="s">
        <v>1888</v>
      </c>
      <c r="G220" s="144" t="s">
        <v>646</v>
      </c>
      <c r="H220" s="184" t="s">
        <v>647</v>
      </c>
      <c r="I220" s="71">
        <v>3</v>
      </c>
      <c r="J220" s="90" t="s">
        <v>1344</v>
      </c>
      <c r="K220" s="59"/>
      <c r="L220" s="59"/>
      <c r="M220" s="59"/>
      <c r="N220" s="59"/>
      <c r="JE220" s="59"/>
      <c r="TA220" s="59"/>
      <c r="ACW220" s="59"/>
      <c r="AMS220" s="59"/>
      <c r="AWO220" s="59"/>
      <c r="BGK220" s="59"/>
      <c r="BQG220" s="59"/>
      <c r="CAC220" s="59"/>
      <c r="CJY220" s="59"/>
      <c r="CTU220" s="59"/>
      <c r="DDQ220" s="59"/>
      <c r="DNM220" s="59"/>
      <c r="DXI220" s="59"/>
      <c r="EHE220" s="59"/>
      <c r="ERA220" s="59"/>
      <c r="FAW220" s="59"/>
      <c r="FKS220" s="59"/>
      <c r="FUO220" s="59"/>
      <c r="GEK220" s="59"/>
      <c r="GOG220" s="59"/>
      <c r="GYC220" s="59"/>
      <c r="HHY220" s="59"/>
      <c r="HRU220" s="59"/>
      <c r="IBQ220" s="59"/>
      <c r="ILM220" s="59"/>
      <c r="IVI220" s="59"/>
      <c r="JFE220" s="59"/>
      <c r="JPA220" s="59"/>
      <c r="JYW220" s="59"/>
      <c r="KIS220" s="59"/>
      <c r="KSO220" s="59"/>
      <c r="LCK220" s="59"/>
      <c r="LMG220" s="59"/>
      <c r="LWC220" s="59"/>
      <c r="MFY220" s="59"/>
      <c r="MPU220" s="59"/>
      <c r="MZQ220" s="59"/>
      <c r="NJM220" s="59"/>
      <c r="NTI220" s="59"/>
      <c r="ODE220" s="59"/>
      <c r="ONA220" s="59"/>
      <c r="OWW220" s="59"/>
      <c r="PGS220" s="59"/>
      <c r="PQO220" s="59"/>
      <c r="QAK220" s="59"/>
      <c r="QKG220" s="59"/>
      <c r="QUC220" s="59"/>
      <c r="RDY220" s="59"/>
      <c r="RNU220" s="59"/>
      <c r="RXQ220" s="59"/>
      <c r="SHM220" s="59"/>
      <c r="SRI220" s="59"/>
      <c r="TBE220" s="59"/>
      <c r="TLA220" s="59"/>
      <c r="TUW220" s="59"/>
      <c r="UES220" s="59"/>
      <c r="UOO220" s="59"/>
      <c r="UYK220" s="59"/>
      <c r="VIG220" s="59"/>
      <c r="VSC220" s="59"/>
      <c r="WBY220" s="59"/>
      <c r="WLU220" s="59"/>
      <c r="WVQ220" s="59"/>
    </row>
    <row r="221" spans="1:777 1033:1801 2057:2825 3081:3849 4105:4873 5129:5897 6153:6921 7177:7945 8201:8969 9225:9993 10249:11017 11273:12041 12297:13065 13321:14089 14345:15113 15369:16137" s="64" customFormat="1" ht="31.5" x14ac:dyDescent="0.25">
      <c r="A221" s="88">
        <f>+SUBTOTAL(3,$B$4:B221)</f>
        <v>218</v>
      </c>
      <c r="B221" s="89" t="s">
        <v>648</v>
      </c>
      <c r="C221" s="75" t="s">
        <v>10</v>
      </c>
      <c r="D221" s="140"/>
      <c r="E221" s="180"/>
      <c r="F221" s="142"/>
      <c r="G221" s="144"/>
      <c r="H221" s="184"/>
      <c r="I221" s="71">
        <v>3</v>
      </c>
      <c r="J221" s="90" t="s">
        <v>1344</v>
      </c>
      <c r="K221" s="59"/>
      <c r="L221" s="59"/>
      <c r="M221" s="59"/>
      <c r="N221" s="59"/>
      <c r="JE221" s="59"/>
      <c r="TA221" s="59"/>
      <c r="ACW221" s="59"/>
      <c r="AMS221" s="59"/>
      <c r="AWO221" s="59"/>
      <c r="BGK221" s="59"/>
      <c r="BQG221" s="59"/>
      <c r="CAC221" s="59"/>
      <c r="CJY221" s="59"/>
      <c r="CTU221" s="59"/>
      <c r="DDQ221" s="59"/>
      <c r="DNM221" s="59"/>
      <c r="DXI221" s="59"/>
      <c r="EHE221" s="59"/>
      <c r="ERA221" s="59"/>
      <c r="FAW221" s="59"/>
      <c r="FKS221" s="59"/>
      <c r="FUO221" s="59"/>
      <c r="GEK221" s="59"/>
      <c r="GOG221" s="59"/>
      <c r="GYC221" s="59"/>
      <c r="HHY221" s="59"/>
      <c r="HRU221" s="59"/>
      <c r="IBQ221" s="59"/>
      <c r="ILM221" s="59"/>
      <c r="IVI221" s="59"/>
      <c r="JFE221" s="59"/>
      <c r="JPA221" s="59"/>
      <c r="JYW221" s="59"/>
      <c r="KIS221" s="59"/>
      <c r="KSO221" s="59"/>
      <c r="LCK221" s="59"/>
      <c r="LMG221" s="59"/>
      <c r="LWC221" s="59"/>
      <c r="MFY221" s="59"/>
      <c r="MPU221" s="59"/>
      <c r="MZQ221" s="59"/>
      <c r="NJM221" s="59"/>
      <c r="NTI221" s="59"/>
      <c r="ODE221" s="59"/>
      <c r="ONA221" s="59"/>
      <c r="OWW221" s="59"/>
      <c r="PGS221" s="59"/>
      <c r="PQO221" s="59"/>
      <c r="QAK221" s="59"/>
      <c r="QKG221" s="59"/>
      <c r="QUC221" s="59"/>
      <c r="RDY221" s="59"/>
      <c r="RNU221" s="59"/>
      <c r="RXQ221" s="59"/>
      <c r="SHM221" s="59"/>
      <c r="SRI221" s="59"/>
      <c r="TBE221" s="59"/>
      <c r="TLA221" s="59"/>
      <c r="TUW221" s="59"/>
      <c r="UES221" s="59"/>
      <c r="UOO221" s="59"/>
      <c r="UYK221" s="59"/>
      <c r="VIG221" s="59"/>
      <c r="VSC221" s="59"/>
      <c r="WBY221" s="59"/>
      <c r="WLU221" s="59"/>
      <c r="WVQ221" s="59"/>
    </row>
    <row r="222" spans="1:777 1033:1801 2057:2825 3081:3849 4105:4873 5129:5897 6153:6921 7177:7945 8201:8969 9225:9993 10249:11017 11273:12041 12297:13065 13321:14089 14345:15113 15369:16137" s="64" customFormat="1" ht="31.5" x14ac:dyDescent="0.25">
      <c r="A222" s="88">
        <f>+SUBTOTAL(3,$B$4:B222)</f>
        <v>219</v>
      </c>
      <c r="B222" s="89" t="s">
        <v>649</v>
      </c>
      <c r="C222" s="75" t="s">
        <v>10</v>
      </c>
      <c r="D222" s="75">
        <v>2</v>
      </c>
      <c r="E222" s="75" t="s">
        <v>650</v>
      </c>
      <c r="F222" s="142"/>
      <c r="G222" s="71" t="s">
        <v>651</v>
      </c>
      <c r="H222" s="103" t="s">
        <v>652</v>
      </c>
      <c r="I222" s="71">
        <v>3</v>
      </c>
      <c r="J222" s="90" t="s">
        <v>1344</v>
      </c>
      <c r="K222" s="59"/>
      <c r="L222" s="59"/>
      <c r="M222" s="59"/>
      <c r="N222" s="59"/>
      <c r="JE222" s="59"/>
      <c r="TA222" s="59"/>
      <c r="ACW222" s="59"/>
      <c r="AMS222" s="59"/>
      <c r="AWO222" s="59"/>
      <c r="BGK222" s="59"/>
      <c r="BQG222" s="59"/>
      <c r="CAC222" s="59"/>
      <c r="CJY222" s="59"/>
      <c r="CTU222" s="59"/>
      <c r="DDQ222" s="59"/>
      <c r="DNM222" s="59"/>
      <c r="DXI222" s="59"/>
      <c r="EHE222" s="59"/>
      <c r="ERA222" s="59"/>
      <c r="FAW222" s="59"/>
      <c r="FKS222" s="59"/>
      <c r="FUO222" s="59"/>
      <c r="GEK222" s="59"/>
      <c r="GOG222" s="59"/>
      <c r="GYC222" s="59"/>
      <c r="HHY222" s="59"/>
      <c r="HRU222" s="59"/>
      <c r="IBQ222" s="59"/>
      <c r="ILM222" s="59"/>
      <c r="IVI222" s="59"/>
      <c r="JFE222" s="59"/>
      <c r="JPA222" s="59"/>
      <c r="JYW222" s="59"/>
      <c r="KIS222" s="59"/>
      <c r="KSO222" s="59"/>
      <c r="LCK222" s="59"/>
      <c r="LMG222" s="59"/>
      <c r="LWC222" s="59"/>
      <c r="MFY222" s="59"/>
      <c r="MPU222" s="59"/>
      <c r="MZQ222" s="59"/>
      <c r="NJM222" s="59"/>
      <c r="NTI222" s="59"/>
      <c r="ODE222" s="59"/>
      <c r="ONA222" s="59"/>
      <c r="OWW222" s="59"/>
      <c r="PGS222" s="59"/>
      <c r="PQO222" s="59"/>
      <c r="QAK222" s="59"/>
      <c r="QKG222" s="59"/>
      <c r="QUC222" s="59"/>
      <c r="RDY222" s="59"/>
      <c r="RNU222" s="59"/>
      <c r="RXQ222" s="59"/>
      <c r="SHM222" s="59"/>
      <c r="SRI222" s="59"/>
      <c r="TBE222" s="59"/>
      <c r="TLA222" s="59"/>
      <c r="TUW222" s="59"/>
      <c r="UES222" s="59"/>
      <c r="UOO222" s="59"/>
      <c r="UYK222" s="59"/>
      <c r="VIG222" s="59"/>
      <c r="VSC222" s="59"/>
      <c r="WBY222" s="59"/>
      <c r="WLU222" s="59"/>
      <c r="WVQ222" s="59"/>
    </row>
    <row r="223" spans="1:777 1033:1801 2057:2825 3081:3849 4105:4873 5129:5897 6153:6921 7177:7945 8201:8969 9225:9993 10249:11017 11273:12041 12297:13065 13321:14089 14345:15113 15369:16137" s="64" customFormat="1" ht="31.5" x14ac:dyDescent="0.25">
      <c r="A223" s="88">
        <f>+SUBTOTAL(3,$B$4:B223)</f>
        <v>220</v>
      </c>
      <c r="B223" s="89" t="s">
        <v>653</v>
      </c>
      <c r="C223" s="75" t="s">
        <v>10</v>
      </c>
      <c r="D223" s="75">
        <v>1</v>
      </c>
      <c r="E223" s="75" t="s">
        <v>654</v>
      </c>
      <c r="F223" s="142"/>
      <c r="G223" s="75" t="s">
        <v>655</v>
      </c>
      <c r="H223" s="104">
        <v>987025666</v>
      </c>
      <c r="I223" s="71">
        <v>3</v>
      </c>
      <c r="J223" s="90" t="s">
        <v>1039</v>
      </c>
      <c r="K223" s="59"/>
      <c r="L223" s="59"/>
      <c r="M223" s="59"/>
      <c r="N223" s="59"/>
      <c r="JE223" s="59"/>
      <c r="TA223" s="59"/>
      <c r="ACW223" s="59"/>
      <c r="AMS223" s="59"/>
      <c r="AWO223" s="59"/>
      <c r="BGK223" s="59"/>
      <c r="BQG223" s="59"/>
      <c r="CAC223" s="59"/>
      <c r="CJY223" s="59"/>
      <c r="CTU223" s="59"/>
      <c r="DDQ223" s="59"/>
      <c r="DNM223" s="59"/>
      <c r="DXI223" s="59"/>
      <c r="EHE223" s="59"/>
      <c r="ERA223" s="59"/>
      <c r="FAW223" s="59"/>
      <c r="FKS223" s="59"/>
      <c r="FUO223" s="59"/>
      <c r="GEK223" s="59"/>
      <c r="GOG223" s="59"/>
      <c r="GYC223" s="59"/>
      <c r="HHY223" s="59"/>
      <c r="HRU223" s="59"/>
      <c r="IBQ223" s="59"/>
      <c r="ILM223" s="59"/>
      <c r="IVI223" s="59"/>
      <c r="JFE223" s="59"/>
      <c r="JPA223" s="59"/>
      <c r="JYW223" s="59"/>
      <c r="KIS223" s="59"/>
      <c r="KSO223" s="59"/>
      <c r="LCK223" s="59"/>
      <c r="LMG223" s="59"/>
      <c r="LWC223" s="59"/>
      <c r="MFY223" s="59"/>
      <c r="MPU223" s="59"/>
      <c r="MZQ223" s="59"/>
      <c r="NJM223" s="59"/>
      <c r="NTI223" s="59"/>
      <c r="ODE223" s="59"/>
      <c r="ONA223" s="59"/>
      <c r="OWW223" s="59"/>
      <c r="PGS223" s="59"/>
      <c r="PQO223" s="59"/>
      <c r="QAK223" s="59"/>
      <c r="QKG223" s="59"/>
      <c r="QUC223" s="59"/>
      <c r="RDY223" s="59"/>
      <c r="RNU223" s="59"/>
      <c r="RXQ223" s="59"/>
      <c r="SHM223" s="59"/>
      <c r="SRI223" s="59"/>
      <c r="TBE223" s="59"/>
      <c r="TLA223" s="59"/>
      <c r="TUW223" s="59"/>
      <c r="UES223" s="59"/>
      <c r="UOO223" s="59"/>
      <c r="UYK223" s="59"/>
      <c r="VIG223" s="59"/>
      <c r="VSC223" s="59"/>
      <c r="WBY223" s="59"/>
      <c r="WLU223" s="59"/>
      <c r="WVQ223" s="59"/>
    </row>
    <row r="224" spans="1:777 1033:1801 2057:2825 3081:3849 4105:4873 5129:5897 6153:6921 7177:7945 8201:8969 9225:9993 10249:11017 11273:12041 12297:13065 13321:14089 14345:15113 15369:16137" s="64" customFormat="1" ht="15.75" x14ac:dyDescent="0.25">
      <c r="A224" s="88">
        <f>+SUBTOTAL(3,$B$4:B224)</f>
        <v>221</v>
      </c>
      <c r="B224" s="89" t="s">
        <v>656</v>
      </c>
      <c r="C224" s="75" t="s">
        <v>10</v>
      </c>
      <c r="D224" s="75">
        <v>2</v>
      </c>
      <c r="E224" s="75" t="s">
        <v>657</v>
      </c>
      <c r="F224" s="143"/>
      <c r="G224" s="75" t="s">
        <v>658</v>
      </c>
      <c r="H224" s="104">
        <v>975306528</v>
      </c>
      <c r="I224" s="71">
        <v>3</v>
      </c>
      <c r="J224" s="90" t="s">
        <v>1039</v>
      </c>
      <c r="K224" s="59"/>
      <c r="L224" s="59"/>
      <c r="M224" s="59"/>
      <c r="N224" s="59"/>
      <c r="JE224" s="59"/>
      <c r="TA224" s="59"/>
      <c r="ACW224" s="59"/>
      <c r="AMS224" s="59"/>
      <c r="AWO224" s="59"/>
      <c r="BGK224" s="59"/>
      <c r="BQG224" s="59"/>
      <c r="CAC224" s="59"/>
      <c r="CJY224" s="59"/>
      <c r="CTU224" s="59"/>
      <c r="DDQ224" s="59"/>
      <c r="DNM224" s="59"/>
      <c r="DXI224" s="59"/>
      <c r="EHE224" s="59"/>
      <c r="ERA224" s="59"/>
      <c r="FAW224" s="59"/>
      <c r="FKS224" s="59"/>
      <c r="FUO224" s="59"/>
      <c r="GEK224" s="59"/>
      <c r="GOG224" s="59"/>
      <c r="GYC224" s="59"/>
      <c r="HHY224" s="59"/>
      <c r="HRU224" s="59"/>
      <c r="IBQ224" s="59"/>
      <c r="ILM224" s="59"/>
      <c r="IVI224" s="59"/>
      <c r="JFE224" s="59"/>
      <c r="JPA224" s="59"/>
      <c r="JYW224" s="59"/>
      <c r="KIS224" s="59"/>
      <c r="KSO224" s="59"/>
      <c r="LCK224" s="59"/>
      <c r="LMG224" s="59"/>
      <c r="LWC224" s="59"/>
      <c r="MFY224" s="59"/>
      <c r="MPU224" s="59"/>
      <c r="MZQ224" s="59"/>
      <c r="NJM224" s="59"/>
      <c r="NTI224" s="59"/>
      <c r="ODE224" s="59"/>
      <c r="ONA224" s="59"/>
      <c r="OWW224" s="59"/>
      <c r="PGS224" s="59"/>
      <c r="PQO224" s="59"/>
      <c r="QAK224" s="59"/>
      <c r="QKG224" s="59"/>
      <c r="QUC224" s="59"/>
      <c r="RDY224" s="59"/>
      <c r="RNU224" s="59"/>
      <c r="RXQ224" s="59"/>
      <c r="SHM224" s="59"/>
      <c r="SRI224" s="59"/>
      <c r="TBE224" s="59"/>
      <c r="TLA224" s="59"/>
      <c r="TUW224" s="59"/>
      <c r="UES224" s="59"/>
      <c r="UOO224" s="59"/>
      <c r="UYK224" s="59"/>
      <c r="VIG224" s="59"/>
      <c r="VSC224" s="59"/>
      <c r="WBY224" s="59"/>
      <c r="WLU224" s="59"/>
      <c r="WVQ224" s="59"/>
    </row>
    <row r="225" spans="1:777 1033:1801 2057:2825 3081:3849 4105:4873 5129:5897 6153:6921 7177:7945 8201:8969 9225:9993 10249:11017 11273:12041 12297:13065 13321:14089 14345:15113 15369:16137" s="64" customFormat="1" ht="15.75" x14ac:dyDescent="0.25">
      <c r="A225" s="88">
        <f>+SUBTOTAL(3,$B$4:B225)</f>
        <v>222</v>
      </c>
      <c r="B225" s="89" t="s">
        <v>663</v>
      </c>
      <c r="C225" s="75" t="s">
        <v>10</v>
      </c>
      <c r="D225" s="138">
        <v>1</v>
      </c>
      <c r="E225" s="180" t="s">
        <v>664</v>
      </c>
      <c r="F225" s="142" t="s">
        <v>670</v>
      </c>
      <c r="G225" s="144" t="s">
        <v>665</v>
      </c>
      <c r="H225" s="184" t="s">
        <v>666</v>
      </c>
      <c r="I225" s="71">
        <v>4</v>
      </c>
      <c r="J225" s="90" t="s">
        <v>36</v>
      </c>
      <c r="K225" s="59"/>
      <c r="L225" s="59"/>
      <c r="M225" s="59"/>
      <c r="N225" s="59"/>
      <c r="JE225" s="59"/>
      <c r="TA225" s="59"/>
      <c r="ACW225" s="59"/>
      <c r="AMS225" s="59"/>
      <c r="AWO225" s="59"/>
      <c r="BGK225" s="59"/>
      <c r="BQG225" s="59"/>
      <c r="CAC225" s="59"/>
      <c r="CJY225" s="59"/>
      <c r="CTU225" s="59"/>
      <c r="DDQ225" s="59"/>
      <c r="DNM225" s="59"/>
      <c r="DXI225" s="59"/>
      <c r="EHE225" s="59"/>
      <c r="ERA225" s="59"/>
      <c r="FAW225" s="59"/>
      <c r="FKS225" s="59"/>
      <c r="FUO225" s="59"/>
      <c r="GEK225" s="59"/>
      <c r="GOG225" s="59"/>
      <c r="GYC225" s="59"/>
      <c r="HHY225" s="59"/>
      <c r="HRU225" s="59"/>
      <c r="IBQ225" s="59"/>
      <c r="ILM225" s="59"/>
      <c r="IVI225" s="59"/>
      <c r="JFE225" s="59"/>
      <c r="JPA225" s="59"/>
      <c r="JYW225" s="59"/>
      <c r="KIS225" s="59"/>
      <c r="KSO225" s="59"/>
      <c r="LCK225" s="59"/>
      <c r="LMG225" s="59"/>
      <c r="LWC225" s="59"/>
      <c r="MFY225" s="59"/>
      <c r="MPU225" s="59"/>
      <c r="MZQ225" s="59"/>
      <c r="NJM225" s="59"/>
      <c r="NTI225" s="59"/>
      <c r="ODE225" s="59"/>
      <c r="ONA225" s="59"/>
      <c r="OWW225" s="59"/>
      <c r="PGS225" s="59"/>
      <c r="PQO225" s="59"/>
      <c r="QAK225" s="59"/>
      <c r="QKG225" s="59"/>
      <c r="QUC225" s="59"/>
      <c r="RDY225" s="59"/>
      <c r="RNU225" s="59"/>
      <c r="RXQ225" s="59"/>
      <c r="SHM225" s="59"/>
      <c r="SRI225" s="59"/>
      <c r="TBE225" s="59"/>
      <c r="TLA225" s="59"/>
      <c r="TUW225" s="59"/>
      <c r="UES225" s="59"/>
      <c r="UOO225" s="59"/>
      <c r="UYK225" s="59"/>
      <c r="VIG225" s="59"/>
      <c r="VSC225" s="59"/>
      <c r="WBY225" s="59"/>
      <c r="WLU225" s="59"/>
      <c r="WVQ225" s="59"/>
    </row>
    <row r="226" spans="1:777 1033:1801 2057:2825 3081:3849 4105:4873 5129:5897 6153:6921 7177:7945 8201:8969 9225:9993 10249:11017 11273:12041 12297:13065 13321:14089 14345:15113 15369:16137" s="64" customFormat="1" ht="15.75" x14ac:dyDescent="0.25">
      <c r="A226" s="88">
        <f>+SUBTOTAL(3,$B$4:B226)</f>
        <v>223</v>
      </c>
      <c r="B226" s="89" t="s">
        <v>667</v>
      </c>
      <c r="C226" s="75" t="s">
        <v>10</v>
      </c>
      <c r="D226" s="140"/>
      <c r="E226" s="180"/>
      <c r="F226" s="142"/>
      <c r="G226" s="144"/>
      <c r="H226" s="184"/>
      <c r="I226" s="71">
        <v>3</v>
      </c>
      <c r="J226" s="90" t="s">
        <v>1344</v>
      </c>
      <c r="K226" s="59"/>
      <c r="L226" s="59"/>
      <c r="M226" s="59"/>
      <c r="N226" s="59"/>
      <c r="JE226" s="59"/>
      <c r="TA226" s="59"/>
      <c r="ACW226" s="59"/>
      <c r="AMS226" s="59"/>
      <c r="AWO226" s="59"/>
      <c r="BGK226" s="59"/>
      <c r="BQG226" s="59"/>
      <c r="CAC226" s="59"/>
      <c r="CJY226" s="59"/>
      <c r="CTU226" s="59"/>
      <c r="DDQ226" s="59"/>
      <c r="DNM226" s="59"/>
      <c r="DXI226" s="59"/>
      <c r="EHE226" s="59"/>
      <c r="ERA226" s="59"/>
      <c r="FAW226" s="59"/>
      <c r="FKS226" s="59"/>
      <c r="FUO226" s="59"/>
      <c r="GEK226" s="59"/>
      <c r="GOG226" s="59"/>
      <c r="GYC226" s="59"/>
      <c r="HHY226" s="59"/>
      <c r="HRU226" s="59"/>
      <c r="IBQ226" s="59"/>
      <c r="ILM226" s="59"/>
      <c r="IVI226" s="59"/>
      <c r="JFE226" s="59"/>
      <c r="JPA226" s="59"/>
      <c r="JYW226" s="59"/>
      <c r="KIS226" s="59"/>
      <c r="KSO226" s="59"/>
      <c r="LCK226" s="59"/>
      <c r="LMG226" s="59"/>
      <c r="LWC226" s="59"/>
      <c r="MFY226" s="59"/>
      <c r="MPU226" s="59"/>
      <c r="MZQ226" s="59"/>
      <c r="NJM226" s="59"/>
      <c r="NTI226" s="59"/>
      <c r="ODE226" s="59"/>
      <c r="ONA226" s="59"/>
      <c r="OWW226" s="59"/>
      <c r="PGS226" s="59"/>
      <c r="PQO226" s="59"/>
      <c r="QAK226" s="59"/>
      <c r="QKG226" s="59"/>
      <c r="QUC226" s="59"/>
      <c r="RDY226" s="59"/>
      <c r="RNU226" s="59"/>
      <c r="RXQ226" s="59"/>
      <c r="SHM226" s="59"/>
      <c r="SRI226" s="59"/>
      <c r="TBE226" s="59"/>
      <c r="TLA226" s="59"/>
      <c r="TUW226" s="59"/>
      <c r="UES226" s="59"/>
      <c r="UOO226" s="59"/>
      <c r="UYK226" s="59"/>
      <c r="VIG226" s="59"/>
      <c r="VSC226" s="59"/>
      <c r="WBY226" s="59"/>
      <c r="WLU226" s="59"/>
      <c r="WVQ226" s="59"/>
    </row>
    <row r="227" spans="1:777 1033:1801 2057:2825 3081:3849 4105:4873 5129:5897 6153:6921 7177:7945 8201:8969 9225:9993 10249:11017 11273:12041 12297:13065 13321:14089 14345:15113 15369:16137" s="64" customFormat="1" ht="31.5" x14ac:dyDescent="0.25">
      <c r="A227" s="88">
        <f>+SUBTOTAL(3,$B$4:B227)</f>
        <v>224</v>
      </c>
      <c r="B227" s="93" t="s">
        <v>668</v>
      </c>
      <c r="C227" s="75" t="s">
        <v>10</v>
      </c>
      <c r="D227" s="75">
        <v>2</v>
      </c>
      <c r="E227" s="71" t="s">
        <v>669</v>
      </c>
      <c r="F227" s="142"/>
      <c r="G227" s="71" t="s">
        <v>671</v>
      </c>
      <c r="H227" s="103" t="s">
        <v>1822</v>
      </c>
      <c r="I227" s="71">
        <v>3</v>
      </c>
      <c r="J227" s="90" t="s">
        <v>36</v>
      </c>
      <c r="K227" s="59"/>
      <c r="L227" s="59"/>
      <c r="M227" s="59"/>
      <c r="N227" s="59"/>
      <c r="JE227" s="59"/>
      <c r="TA227" s="59"/>
      <c r="ACW227" s="59"/>
      <c r="AMS227" s="59"/>
      <c r="AWO227" s="59"/>
      <c r="BGK227" s="59"/>
      <c r="BQG227" s="59"/>
      <c r="CAC227" s="59"/>
      <c r="CJY227" s="59"/>
      <c r="CTU227" s="59"/>
      <c r="DDQ227" s="59"/>
      <c r="DNM227" s="59"/>
      <c r="DXI227" s="59"/>
      <c r="EHE227" s="59"/>
      <c r="ERA227" s="59"/>
      <c r="FAW227" s="59"/>
      <c r="FKS227" s="59"/>
      <c r="FUO227" s="59"/>
      <c r="GEK227" s="59"/>
      <c r="GOG227" s="59"/>
      <c r="GYC227" s="59"/>
      <c r="HHY227" s="59"/>
      <c r="HRU227" s="59"/>
      <c r="IBQ227" s="59"/>
      <c r="ILM227" s="59"/>
      <c r="IVI227" s="59"/>
      <c r="JFE227" s="59"/>
      <c r="JPA227" s="59"/>
      <c r="JYW227" s="59"/>
      <c r="KIS227" s="59"/>
      <c r="KSO227" s="59"/>
      <c r="LCK227" s="59"/>
      <c r="LMG227" s="59"/>
      <c r="LWC227" s="59"/>
      <c r="MFY227" s="59"/>
      <c r="MPU227" s="59"/>
      <c r="MZQ227" s="59"/>
      <c r="NJM227" s="59"/>
      <c r="NTI227" s="59"/>
      <c r="ODE227" s="59"/>
      <c r="ONA227" s="59"/>
      <c r="OWW227" s="59"/>
      <c r="PGS227" s="59"/>
      <c r="PQO227" s="59"/>
      <c r="QAK227" s="59"/>
      <c r="QKG227" s="59"/>
      <c r="QUC227" s="59"/>
      <c r="RDY227" s="59"/>
      <c r="RNU227" s="59"/>
      <c r="RXQ227" s="59"/>
      <c r="SHM227" s="59"/>
      <c r="SRI227" s="59"/>
      <c r="TBE227" s="59"/>
      <c r="TLA227" s="59"/>
      <c r="TUW227" s="59"/>
      <c r="UES227" s="59"/>
      <c r="UOO227" s="59"/>
      <c r="UYK227" s="59"/>
      <c r="VIG227" s="59"/>
      <c r="VSC227" s="59"/>
      <c r="WBY227" s="59"/>
      <c r="WLU227" s="59"/>
      <c r="WVQ227" s="59"/>
    </row>
    <row r="228" spans="1:777 1033:1801 2057:2825 3081:3849 4105:4873 5129:5897 6153:6921 7177:7945 8201:8969 9225:9993 10249:11017 11273:12041 12297:13065 13321:14089 14345:15113 15369:16137" s="64" customFormat="1" ht="31.5" x14ac:dyDescent="0.25">
      <c r="A228" s="88">
        <f>+SUBTOTAL(3,$B$4:B228)</f>
        <v>225</v>
      </c>
      <c r="B228" s="93" t="s">
        <v>672</v>
      </c>
      <c r="C228" s="75" t="s">
        <v>10</v>
      </c>
      <c r="D228" s="75">
        <v>2</v>
      </c>
      <c r="E228" s="71" t="s">
        <v>673</v>
      </c>
      <c r="F228" s="142"/>
      <c r="G228" s="71" t="s">
        <v>674</v>
      </c>
      <c r="H228" s="103" t="s">
        <v>1823</v>
      </c>
      <c r="I228" s="71">
        <v>3</v>
      </c>
      <c r="J228" s="90" t="s">
        <v>36</v>
      </c>
      <c r="K228" s="59"/>
      <c r="L228" s="59"/>
      <c r="M228" s="59"/>
      <c r="N228" s="59"/>
      <c r="JE228" s="59"/>
      <c r="TA228" s="59"/>
      <c r="ACW228" s="59"/>
      <c r="AMS228" s="59"/>
      <c r="AWO228" s="59"/>
      <c r="BGK228" s="59"/>
      <c r="BQG228" s="59"/>
      <c r="CAC228" s="59"/>
      <c r="CJY228" s="59"/>
      <c r="CTU228" s="59"/>
      <c r="DDQ228" s="59"/>
      <c r="DNM228" s="59"/>
      <c r="DXI228" s="59"/>
      <c r="EHE228" s="59"/>
      <c r="ERA228" s="59"/>
      <c r="FAW228" s="59"/>
      <c r="FKS228" s="59"/>
      <c r="FUO228" s="59"/>
      <c r="GEK228" s="59"/>
      <c r="GOG228" s="59"/>
      <c r="GYC228" s="59"/>
      <c r="HHY228" s="59"/>
      <c r="HRU228" s="59"/>
      <c r="IBQ228" s="59"/>
      <c r="ILM228" s="59"/>
      <c r="IVI228" s="59"/>
      <c r="JFE228" s="59"/>
      <c r="JPA228" s="59"/>
      <c r="JYW228" s="59"/>
      <c r="KIS228" s="59"/>
      <c r="KSO228" s="59"/>
      <c r="LCK228" s="59"/>
      <c r="LMG228" s="59"/>
      <c r="LWC228" s="59"/>
      <c r="MFY228" s="59"/>
      <c r="MPU228" s="59"/>
      <c r="MZQ228" s="59"/>
      <c r="NJM228" s="59"/>
      <c r="NTI228" s="59"/>
      <c r="ODE228" s="59"/>
      <c r="ONA228" s="59"/>
      <c r="OWW228" s="59"/>
      <c r="PGS228" s="59"/>
      <c r="PQO228" s="59"/>
      <c r="QAK228" s="59"/>
      <c r="QKG228" s="59"/>
      <c r="QUC228" s="59"/>
      <c r="RDY228" s="59"/>
      <c r="RNU228" s="59"/>
      <c r="RXQ228" s="59"/>
      <c r="SHM228" s="59"/>
      <c r="SRI228" s="59"/>
      <c r="TBE228" s="59"/>
      <c r="TLA228" s="59"/>
      <c r="TUW228" s="59"/>
      <c r="UES228" s="59"/>
      <c r="UOO228" s="59"/>
      <c r="UYK228" s="59"/>
      <c r="VIG228" s="59"/>
      <c r="VSC228" s="59"/>
      <c r="WBY228" s="59"/>
      <c r="WLU228" s="59"/>
      <c r="WVQ228" s="59"/>
    </row>
    <row r="229" spans="1:777 1033:1801 2057:2825 3081:3849 4105:4873 5129:5897 6153:6921 7177:7945 8201:8969 9225:9993 10249:11017 11273:12041 12297:13065 13321:14089 14345:15113 15369:16137" s="64" customFormat="1" ht="15.75" x14ac:dyDescent="0.25">
      <c r="A229" s="88">
        <f>+SUBTOTAL(3,$B$4:B229)</f>
        <v>226</v>
      </c>
      <c r="B229" s="93" t="s">
        <v>675</v>
      </c>
      <c r="C229" s="75" t="s">
        <v>10</v>
      </c>
      <c r="D229" s="138">
        <v>3</v>
      </c>
      <c r="E229" s="144" t="s">
        <v>676</v>
      </c>
      <c r="F229" s="142"/>
      <c r="G229" s="184" t="s">
        <v>677</v>
      </c>
      <c r="H229" s="184" t="s">
        <v>1824</v>
      </c>
      <c r="I229" s="71">
        <v>3</v>
      </c>
      <c r="J229" s="90" t="s">
        <v>36</v>
      </c>
      <c r="K229" s="59"/>
      <c r="L229" s="59"/>
      <c r="M229" s="59"/>
      <c r="N229" s="59"/>
      <c r="JE229" s="59"/>
      <c r="TA229" s="59"/>
      <c r="ACW229" s="59"/>
      <c r="AMS229" s="59"/>
      <c r="AWO229" s="59"/>
      <c r="BGK229" s="59"/>
      <c r="BQG229" s="59"/>
      <c r="CAC229" s="59"/>
      <c r="CJY229" s="59"/>
      <c r="CTU229" s="59"/>
      <c r="DDQ229" s="59"/>
      <c r="DNM229" s="59"/>
      <c r="DXI229" s="59"/>
      <c r="EHE229" s="59"/>
      <c r="ERA229" s="59"/>
      <c r="FAW229" s="59"/>
      <c r="FKS229" s="59"/>
      <c r="FUO229" s="59"/>
      <c r="GEK229" s="59"/>
      <c r="GOG229" s="59"/>
      <c r="GYC229" s="59"/>
      <c r="HHY229" s="59"/>
      <c r="HRU229" s="59"/>
      <c r="IBQ229" s="59"/>
      <c r="ILM229" s="59"/>
      <c r="IVI229" s="59"/>
      <c r="JFE229" s="59"/>
      <c r="JPA229" s="59"/>
      <c r="JYW229" s="59"/>
      <c r="KIS229" s="59"/>
      <c r="KSO229" s="59"/>
      <c r="LCK229" s="59"/>
      <c r="LMG229" s="59"/>
      <c r="LWC229" s="59"/>
      <c r="MFY229" s="59"/>
      <c r="MPU229" s="59"/>
      <c r="MZQ229" s="59"/>
      <c r="NJM229" s="59"/>
      <c r="NTI229" s="59"/>
      <c r="ODE229" s="59"/>
      <c r="ONA229" s="59"/>
      <c r="OWW229" s="59"/>
      <c r="PGS229" s="59"/>
      <c r="PQO229" s="59"/>
      <c r="QAK229" s="59"/>
      <c r="QKG229" s="59"/>
      <c r="QUC229" s="59"/>
      <c r="RDY229" s="59"/>
      <c r="RNU229" s="59"/>
      <c r="RXQ229" s="59"/>
      <c r="SHM229" s="59"/>
      <c r="SRI229" s="59"/>
      <c r="TBE229" s="59"/>
      <c r="TLA229" s="59"/>
      <c r="TUW229" s="59"/>
      <c r="UES229" s="59"/>
      <c r="UOO229" s="59"/>
      <c r="UYK229" s="59"/>
      <c r="VIG229" s="59"/>
      <c r="VSC229" s="59"/>
      <c r="WBY229" s="59"/>
      <c r="WLU229" s="59"/>
      <c r="WVQ229" s="59"/>
    </row>
    <row r="230" spans="1:777 1033:1801 2057:2825 3081:3849 4105:4873 5129:5897 6153:6921 7177:7945 8201:8969 9225:9993 10249:11017 11273:12041 12297:13065 13321:14089 14345:15113 15369:16137" s="64" customFormat="1" ht="15.75" x14ac:dyDescent="0.25">
      <c r="A230" s="88">
        <f>+SUBTOTAL(3,$B$4:B230)</f>
        <v>227</v>
      </c>
      <c r="B230" s="93" t="s">
        <v>678</v>
      </c>
      <c r="C230" s="75" t="s">
        <v>10</v>
      </c>
      <c r="D230" s="140"/>
      <c r="E230" s="144"/>
      <c r="F230" s="142"/>
      <c r="G230" s="184"/>
      <c r="H230" s="184"/>
      <c r="I230" s="71">
        <v>3</v>
      </c>
      <c r="J230" s="90" t="s">
        <v>36</v>
      </c>
      <c r="K230" s="59"/>
      <c r="L230" s="59"/>
      <c r="M230" s="59"/>
      <c r="N230" s="59"/>
      <c r="JE230" s="59"/>
      <c r="TA230" s="59"/>
      <c r="ACW230" s="59"/>
      <c r="AMS230" s="59"/>
      <c r="AWO230" s="59"/>
      <c r="BGK230" s="59"/>
      <c r="BQG230" s="59"/>
      <c r="CAC230" s="59"/>
      <c r="CJY230" s="59"/>
      <c r="CTU230" s="59"/>
      <c r="DDQ230" s="59"/>
      <c r="DNM230" s="59"/>
      <c r="DXI230" s="59"/>
      <c r="EHE230" s="59"/>
      <c r="ERA230" s="59"/>
      <c r="FAW230" s="59"/>
      <c r="FKS230" s="59"/>
      <c r="FUO230" s="59"/>
      <c r="GEK230" s="59"/>
      <c r="GOG230" s="59"/>
      <c r="GYC230" s="59"/>
      <c r="HHY230" s="59"/>
      <c r="HRU230" s="59"/>
      <c r="IBQ230" s="59"/>
      <c r="ILM230" s="59"/>
      <c r="IVI230" s="59"/>
      <c r="JFE230" s="59"/>
      <c r="JPA230" s="59"/>
      <c r="JYW230" s="59"/>
      <c r="KIS230" s="59"/>
      <c r="KSO230" s="59"/>
      <c r="LCK230" s="59"/>
      <c r="LMG230" s="59"/>
      <c r="LWC230" s="59"/>
      <c r="MFY230" s="59"/>
      <c r="MPU230" s="59"/>
      <c r="MZQ230" s="59"/>
      <c r="NJM230" s="59"/>
      <c r="NTI230" s="59"/>
      <c r="ODE230" s="59"/>
      <c r="ONA230" s="59"/>
      <c r="OWW230" s="59"/>
      <c r="PGS230" s="59"/>
      <c r="PQO230" s="59"/>
      <c r="QAK230" s="59"/>
      <c r="QKG230" s="59"/>
      <c r="QUC230" s="59"/>
      <c r="RDY230" s="59"/>
      <c r="RNU230" s="59"/>
      <c r="RXQ230" s="59"/>
      <c r="SHM230" s="59"/>
      <c r="SRI230" s="59"/>
      <c r="TBE230" s="59"/>
      <c r="TLA230" s="59"/>
      <c r="TUW230" s="59"/>
      <c r="UES230" s="59"/>
      <c r="UOO230" s="59"/>
      <c r="UYK230" s="59"/>
      <c r="VIG230" s="59"/>
      <c r="VSC230" s="59"/>
      <c r="WBY230" s="59"/>
      <c r="WLU230" s="59"/>
      <c r="WVQ230" s="59"/>
    </row>
    <row r="231" spans="1:777 1033:1801 2057:2825 3081:3849 4105:4873 5129:5897 6153:6921 7177:7945 8201:8969 9225:9993 10249:11017 11273:12041 12297:13065 13321:14089 14345:15113 15369:16137" s="64" customFormat="1" ht="31.5" x14ac:dyDescent="0.25">
      <c r="A231" s="88">
        <f>+SUBTOTAL(3,$B$4:B231)</f>
        <v>228</v>
      </c>
      <c r="B231" s="89" t="s">
        <v>679</v>
      </c>
      <c r="C231" s="75" t="s">
        <v>10</v>
      </c>
      <c r="D231" s="75">
        <v>1</v>
      </c>
      <c r="E231" s="75" t="s">
        <v>680</v>
      </c>
      <c r="F231" s="143"/>
      <c r="G231" s="71" t="s">
        <v>681</v>
      </c>
      <c r="H231" s="103" t="s">
        <v>682</v>
      </c>
      <c r="I231" s="71">
        <v>3</v>
      </c>
      <c r="J231" s="90" t="s">
        <v>1344</v>
      </c>
      <c r="K231" s="59"/>
      <c r="L231" s="59"/>
      <c r="M231" s="59"/>
      <c r="N231" s="59"/>
      <c r="JE231" s="59"/>
      <c r="TA231" s="59"/>
      <c r="ACW231" s="59"/>
      <c r="AMS231" s="59"/>
      <c r="AWO231" s="59"/>
      <c r="BGK231" s="59"/>
      <c r="BQG231" s="59"/>
      <c r="CAC231" s="59"/>
      <c r="CJY231" s="59"/>
      <c r="CTU231" s="59"/>
      <c r="DDQ231" s="59"/>
      <c r="DNM231" s="59"/>
      <c r="DXI231" s="59"/>
      <c r="EHE231" s="59"/>
      <c r="ERA231" s="59"/>
      <c r="FAW231" s="59"/>
      <c r="FKS231" s="59"/>
      <c r="FUO231" s="59"/>
      <c r="GEK231" s="59"/>
      <c r="GOG231" s="59"/>
      <c r="GYC231" s="59"/>
      <c r="HHY231" s="59"/>
      <c r="HRU231" s="59"/>
      <c r="IBQ231" s="59"/>
      <c r="ILM231" s="59"/>
      <c r="IVI231" s="59"/>
      <c r="JFE231" s="59"/>
      <c r="JPA231" s="59"/>
      <c r="JYW231" s="59"/>
      <c r="KIS231" s="59"/>
      <c r="KSO231" s="59"/>
      <c r="LCK231" s="59"/>
      <c r="LMG231" s="59"/>
      <c r="LWC231" s="59"/>
      <c r="MFY231" s="59"/>
      <c r="MPU231" s="59"/>
      <c r="MZQ231" s="59"/>
      <c r="NJM231" s="59"/>
      <c r="NTI231" s="59"/>
      <c r="ODE231" s="59"/>
      <c r="ONA231" s="59"/>
      <c r="OWW231" s="59"/>
      <c r="PGS231" s="59"/>
      <c r="PQO231" s="59"/>
      <c r="QAK231" s="59"/>
      <c r="QKG231" s="59"/>
      <c r="QUC231" s="59"/>
      <c r="RDY231" s="59"/>
      <c r="RNU231" s="59"/>
      <c r="RXQ231" s="59"/>
      <c r="SHM231" s="59"/>
      <c r="SRI231" s="59"/>
      <c r="TBE231" s="59"/>
      <c r="TLA231" s="59"/>
      <c r="TUW231" s="59"/>
      <c r="UES231" s="59"/>
      <c r="UOO231" s="59"/>
      <c r="UYK231" s="59"/>
      <c r="VIG231" s="59"/>
      <c r="VSC231" s="59"/>
      <c r="WBY231" s="59"/>
      <c r="WLU231" s="59"/>
      <c r="WVQ231" s="59"/>
    </row>
    <row r="232" spans="1:777 1033:1801 2057:2825 3081:3849 4105:4873 5129:5897 6153:6921 7177:7945 8201:8969 9225:9993 10249:11017 11273:12041 12297:13065 13321:14089 14345:15113 15369:16137" s="64" customFormat="1" ht="15.75" x14ac:dyDescent="0.25">
      <c r="A232" s="88">
        <f>+SUBTOTAL(3,$B$4:B232)</f>
        <v>229</v>
      </c>
      <c r="B232" s="89" t="s">
        <v>683</v>
      </c>
      <c r="C232" s="75" t="s">
        <v>10</v>
      </c>
      <c r="D232" s="138">
        <v>3</v>
      </c>
      <c r="E232" s="180" t="s">
        <v>684</v>
      </c>
      <c r="F232" s="141" t="s">
        <v>1889</v>
      </c>
      <c r="G232" s="144" t="s">
        <v>685</v>
      </c>
      <c r="H232" s="184" t="s">
        <v>686</v>
      </c>
      <c r="I232" s="71">
        <v>3</v>
      </c>
      <c r="J232" s="90" t="s">
        <v>1344</v>
      </c>
      <c r="K232" s="59"/>
      <c r="L232" s="59"/>
      <c r="M232" s="59"/>
      <c r="N232" s="59"/>
      <c r="JE232" s="59"/>
      <c r="TA232" s="59"/>
      <c r="ACW232" s="59"/>
      <c r="AMS232" s="59"/>
      <c r="AWO232" s="59"/>
      <c r="BGK232" s="59"/>
      <c r="BQG232" s="59"/>
      <c r="CAC232" s="59"/>
      <c r="CJY232" s="59"/>
      <c r="CTU232" s="59"/>
      <c r="DDQ232" s="59"/>
      <c r="DNM232" s="59"/>
      <c r="DXI232" s="59"/>
      <c r="EHE232" s="59"/>
      <c r="ERA232" s="59"/>
      <c r="FAW232" s="59"/>
      <c r="FKS232" s="59"/>
      <c r="FUO232" s="59"/>
      <c r="GEK232" s="59"/>
      <c r="GOG232" s="59"/>
      <c r="GYC232" s="59"/>
      <c r="HHY232" s="59"/>
      <c r="HRU232" s="59"/>
      <c r="IBQ232" s="59"/>
      <c r="ILM232" s="59"/>
      <c r="IVI232" s="59"/>
      <c r="JFE232" s="59"/>
      <c r="JPA232" s="59"/>
      <c r="JYW232" s="59"/>
      <c r="KIS232" s="59"/>
      <c r="KSO232" s="59"/>
      <c r="LCK232" s="59"/>
      <c r="LMG232" s="59"/>
      <c r="LWC232" s="59"/>
      <c r="MFY232" s="59"/>
      <c r="MPU232" s="59"/>
      <c r="MZQ232" s="59"/>
      <c r="NJM232" s="59"/>
      <c r="NTI232" s="59"/>
      <c r="ODE232" s="59"/>
      <c r="ONA232" s="59"/>
      <c r="OWW232" s="59"/>
      <c r="PGS232" s="59"/>
      <c r="PQO232" s="59"/>
      <c r="QAK232" s="59"/>
      <c r="QKG232" s="59"/>
      <c r="QUC232" s="59"/>
      <c r="RDY232" s="59"/>
      <c r="RNU232" s="59"/>
      <c r="RXQ232" s="59"/>
      <c r="SHM232" s="59"/>
      <c r="SRI232" s="59"/>
      <c r="TBE232" s="59"/>
      <c r="TLA232" s="59"/>
      <c r="TUW232" s="59"/>
      <c r="UES232" s="59"/>
      <c r="UOO232" s="59"/>
      <c r="UYK232" s="59"/>
      <c r="VIG232" s="59"/>
      <c r="VSC232" s="59"/>
      <c r="WBY232" s="59"/>
      <c r="WLU232" s="59"/>
      <c r="WVQ232" s="59"/>
    </row>
    <row r="233" spans="1:777 1033:1801 2057:2825 3081:3849 4105:4873 5129:5897 6153:6921 7177:7945 8201:8969 9225:9993 10249:11017 11273:12041 12297:13065 13321:14089 14345:15113 15369:16137" s="64" customFormat="1" ht="15.75" x14ac:dyDescent="0.25">
      <c r="A233" s="88">
        <f>+SUBTOTAL(3,$B$4:B233)</f>
        <v>230</v>
      </c>
      <c r="B233" s="89" t="s">
        <v>687</v>
      </c>
      <c r="C233" s="75" t="s">
        <v>10</v>
      </c>
      <c r="D233" s="140"/>
      <c r="E233" s="180"/>
      <c r="F233" s="142"/>
      <c r="G233" s="144"/>
      <c r="H233" s="184"/>
      <c r="I233" s="71">
        <v>3</v>
      </c>
      <c r="J233" s="90" t="s">
        <v>1344</v>
      </c>
      <c r="K233" s="59"/>
      <c r="L233" s="59"/>
      <c r="M233" s="59"/>
      <c r="N233" s="59"/>
      <c r="JE233" s="59"/>
      <c r="TA233" s="59"/>
      <c r="ACW233" s="59"/>
      <c r="AMS233" s="59"/>
      <c r="AWO233" s="59"/>
      <c r="BGK233" s="59"/>
      <c r="BQG233" s="59"/>
      <c r="CAC233" s="59"/>
      <c r="CJY233" s="59"/>
      <c r="CTU233" s="59"/>
      <c r="DDQ233" s="59"/>
      <c r="DNM233" s="59"/>
      <c r="DXI233" s="59"/>
      <c r="EHE233" s="59"/>
      <c r="ERA233" s="59"/>
      <c r="FAW233" s="59"/>
      <c r="FKS233" s="59"/>
      <c r="FUO233" s="59"/>
      <c r="GEK233" s="59"/>
      <c r="GOG233" s="59"/>
      <c r="GYC233" s="59"/>
      <c r="HHY233" s="59"/>
      <c r="HRU233" s="59"/>
      <c r="IBQ233" s="59"/>
      <c r="ILM233" s="59"/>
      <c r="IVI233" s="59"/>
      <c r="JFE233" s="59"/>
      <c r="JPA233" s="59"/>
      <c r="JYW233" s="59"/>
      <c r="KIS233" s="59"/>
      <c r="KSO233" s="59"/>
      <c r="LCK233" s="59"/>
      <c r="LMG233" s="59"/>
      <c r="LWC233" s="59"/>
      <c r="MFY233" s="59"/>
      <c r="MPU233" s="59"/>
      <c r="MZQ233" s="59"/>
      <c r="NJM233" s="59"/>
      <c r="NTI233" s="59"/>
      <c r="ODE233" s="59"/>
      <c r="ONA233" s="59"/>
      <c r="OWW233" s="59"/>
      <c r="PGS233" s="59"/>
      <c r="PQO233" s="59"/>
      <c r="QAK233" s="59"/>
      <c r="QKG233" s="59"/>
      <c r="QUC233" s="59"/>
      <c r="RDY233" s="59"/>
      <c r="RNU233" s="59"/>
      <c r="RXQ233" s="59"/>
      <c r="SHM233" s="59"/>
      <c r="SRI233" s="59"/>
      <c r="TBE233" s="59"/>
      <c r="TLA233" s="59"/>
      <c r="TUW233" s="59"/>
      <c r="UES233" s="59"/>
      <c r="UOO233" s="59"/>
      <c r="UYK233" s="59"/>
      <c r="VIG233" s="59"/>
      <c r="VSC233" s="59"/>
      <c r="WBY233" s="59"/>
      <c r="WLU233" s="59"/>
      <c r="WVQ233" s="59"/>
    </row>
    <row r="234" spans="1:777 1033:1801 2057:2825 3081:3849 4105:4873 5129:5897 6153:6921 7177:7945 8201:8969 9225:9993 10249:11017 11273:12041 12297:13065 13321:14089 14345:15113 15369:16137" s="64" customFormat="1" ht="31.5" x14ac:dyDescent="0.25">
      <c r="A234" s="88">
        <f>+SUBTOTAL(3,$B$4:B234)</f>
        <v>231</v>
      </c>
      <c r="B234" s="89" t="s">
        <v>688</v>
      </c>
      <c r="C234" s="75" t="s">
        <v>10</v>
      </c>
      <c r="D234" s="138">
        <v>2</v>
      </c>
      <c r="E234" s="180" t="s">
        <v>689</v>
      </c>
      <c r="F234" s="142"/>
      <c r="G234" s="144" t="s">
        <v>690</v>
      </c>
      <c r="H234" s="184" t="s">
        <v>691</v>
      </c>
      <c r="I234" s="71">
        <v>3</v>
      </c>
      <c r="J234" s="90" t="s">
        <v>1344</v>
      </c>
      <c r="K234" s="59"/>
      <c r="L234" s="59"/>
      <c r="M234" s="59"/>
      <c r="N234" s="59"/>
      <c r="JE234" s="59"/>
      <c r="TA234" s="59"/>
      <c r="ACW234" s="59"/>
      <c r="AMS234" s="59"/>
      <c r="AWO234" s="59"/>
      <c r="BGK234" s="59"/>
      <c r="BQG234" s="59"/>
      <c r="CAC234" s="59"/>
      <c r="CJY234" s="59"/>
      <c r="CTU234" s="59"/>
      <c r="DDQ234" s="59"/>
      <c r="DNM234" s="59"/>
      <c r="DXI234" s="59"/>
      <c r="EHE234" s="59"/>
      <c r="ERA234" s="59"/>
      <c r="FAW234" s="59"/>
      <c r="FKS234" s="59"/>
      <c r="FUO234" s="59"/>
      <c r="GEK234" s="59"/>
      <c r="GOG234" s="59"/>
      <c r="GYC234" s="59"/>
      <c r="HHY234" s="59"/>
      <c r="HRU234" s="59"/>
      <c r="IBQ234" s="59"/>
      <c r="ILM234" s="59"/>
      <c r="IVI234" s="59"/>
      <c r="JFE234" s="59"/>
      <c r="JPA234" s="59"/>
      <c r="JYW234" s="59"/>
      <c r="KIS234" s="59"/>
      <c r="KSO234" s="59"/>
      <c r="LCK234" s="59"/>
      <c r="LMG234" s="59"/>
      <c r="LWC234" s="59"/>
      <c r="MFY234" s="59"/>
      <c r="MPU234" s="59"/>
      <c r="MZQ234" s="59"/>
      <c r="NJM234" s="59"/>
      <c r="NTI234" s="59"/>
      <c r="ODE234" s="59"/>
      <c r="ONA234" s="59"/>
      <c r="OWW234" s="59"/>
      <c r="PGS234" s="59"/>
      <c r="PQO234" s="59"/>
      <c r="QAK234" s="59"/>
      <c r="QKG234" s="59"/>
      <c r="QUC234" s="59"/>
      <c r="RDY234" s="59"/>
      <c r="RNU234" s="59"/>
      <c r="RXQ234" s="59"/>
      <c r="SHM234" s="59"/>
      <c r="SRI234" s="59"/>
      <c r="TBE234" s="59"/>
      <c r="TLA234" s="59"/>
      <c r="TUW234" s="59"/>
      <c r="UES234" s="59"/>
      <c r="UOO234" s="59"/>
      <c r="UYK234" s="59"/>
      <c r="VIG234" s="59"/>
      <c r="VSC234" s="59"/>
      <c r="WBY234" s="59"/>
      <c r="WLU234" s="59"/>
      <c r="WVQ234" s="59"/>
    </row>
    <row r="235" spans="1:777 1033:1801 2057:2825 3081:3849 4105:4873 5129:5897 6153:6921 7177:7945 8201:8969 9225:9993 10249:11017 11273:12041 12297:13065 13321:14089 14345:15113 15369:16137" s="64" customFormat="1" ht="31.5" x14ac:dyDescent="0.25">
      <c r="A235" s="88">
        <f>+SUBTOTAL(3,$B$4:B235)</f>
        <v>232</v>
      </c>
      <c r="B235" s="89" t="s">
        <v>692</v>
      </c>
      <c r="C235" s="75" t="s">
        <v>10</v>
      </c>
      <c r="D235" s="140"/>
      <c r="E235" s="180"/>
      <c r="F235" s="142"/>
      <c r="G235" s="144"/>
      <c r="H235" s="184"/>
      <c r="I235" s="71">
        <v>3</v>
      </c>
      <c r="J235" s="90" t="s">
        <v>1344</v>
      </c>
      <c r="K235" s="59"/>
      <c r="L235" s="59"/>
      <c r="M235" s="59"/>
      <c r="N235" s="59"/>
      <c r="JE235" s="59"/>
      <c r="TA235" s="59"/>
      <c r="ACW235" s="59"/>
      <c r="AMS235" s="59"/>
      <c r="AWO235" s="59"/>
      <c r="BGK235" s="59"/>
      <c r="BQG235" s="59"/>
      <c r="CAC235" s="59"/>
      <c r="CJY235" s="59"/>
      <c r="CTU235" s="59"/>
      <c r="DDQ235" s="59"/>
      <c r="DNM235" s="59"/>
      <c r="DXI235" s="59"/>
      <c r="EHE235" s="59"/>
      <c r="ERA235" s="59"/>
      <c r="FAW235" s="59"/>
      <c r="FKS235" s="59"/>
      <c r="FUO235" s="59"/>
      <c r="GEK235" s="59"/>
      <c r="GOG235" s="59"/>
      <c r="GYC235" s="59"/>
      <c r="HHY235" s="59"/>
      <c r="HRU235" s="59"/>
      <c r="IBQ235" s="59"/>
      <c r="ILM235" s="59"/>
      <c r="IVI235" s="59"/>
      <c r="JFE235" s="59"/>
      <c r="JPA235" s="59"/>
      <c r="JYW235" s="59"/>
      <c r="KIS235" s="59"/>
      <c r="KSO235" s="59"/>
      <c r="LCK235" s="59"/>
      <c r="LMG235" s="59"/>
      <c r="LWC235" s="59"/>
      <c r="MFY235" s="59"/>
      <c r="MPU235" s="59"/>
      <c r="MZQ235" s="59"/>
      <c r="NJM235" s="59"/>
      <c r="NTI235" s="59"/>
      <c r="ODE235" s="59"/>
      <c r="ONA235" s="59"/>
      <c r="OWW235" s="59"/>
      <c r="PGS235" s="59"/>
      <c r="PQO235" s="59"/>
      <c r="QAK235" s="59"/>
      <c r="QKG235" s="59"/>
      <c r="QUC235" s="59"/>
      <c r="RDY235" s="59"/>
      <c r="RNU235" s="59"/>
      <c r="RXQ235" s="59"/>
      <c r="SHM235" s="59"/>
      <c r="SRI235" s="59"/>
      <c r="TBE235" s="59"/>
      <c r="TLA235" s="59"/>
      <c r="TUW235" s="59"/>
      <c r="UES235" s="59"/>
      <c r="UOO235" s="59"/>
      <c r="UYK235" s="59"/>
      <c r="VIG235" s="59"/>
      <c r="VSC235" s="59"/>
      <c r="WBY235" s="59"/>
      <c r="WLU235" s="59"/>
      <c r="WVQ235" s="59"/>
    </row>
    <row r="236" spans="1:777 1033:1801 2057:2825 3081:3849 4105:4873 5129:5897 6153:6921 7177:7945 8201:8969 9225:9993 10249:11017 11273:12041 12297:13065 13321:14089 14345:15113 15369:16137" s="64" customFormat="1" ht="15.75" x14ac:dyDescent="0.25">
      <c r="A236" s="88">
        <f>+SUBTOTAL(3,$B$4:B236)</f>
        <v>233</v>
      </c>
      <c r="B236" s="89" t="s">
        <v>693</v>
      </c>
      <c r="C236" s="75" t="s">
        <v>10</v>
      </c>
      <c r="D236" s="75">
        <v>2</v>
      </c>
      <c r="E236" s="75" t="s">
        <v>694</v>
      </c>
      <c r="F236" s="142"/>
      <c r="G236" s="71" t="s">
        <v>695</v>
      </c>
      <c r="H236" s="103" t="s">
        <v>696</v>
      </c>
      <c r="I236" s="71">
        <v>3</v>
      </c>
      <c r="J236" s="90" t="s">
        <v>1344</v>
      </c>
      <c r="K236" s="59"/>
      <c r="L236" s="59"/>
      <c r="M236" s="59"/>
      <c r="N236" s="59"/>
      <c r="JE236" s="59"/>
      <c r="TA236" s="59"/>
      <c r="ACW236" s="59"/>
      <c r="AMS236" s="59"/>
      <c r="AWO236" s="59"/>
      <c r="BGK236" s="59"/>
      <c r="BQG236" s="59"/>
      <c r="CAC236" s="59"/>
      <c r="CJY236" s="59"/>
      <c r="CTU236" s="59"/>
      <c r="DDQ236" s="59"/>
      <c r="DNM236" s="59"/>
      <c r="DXI236" s="59"/>
      <c r="EHE236" s="59"/>
      <c r="ERA236" s="59"/>
      <c r="FAW236" s="59"/>
      <c r="FKS236" s="59"/>
      <c r="FUO236" s="59"/>
      <c r="GEK236" s="59"/>
      <c r="GOG236" s="59"/>
      <c r="GYC236" s="59"/>
      <c r="HHY236" s="59"/>
      <c r="HRU236" s="59"/>
      <c r="IBQ236" s="59"/>
      <c r="ILM236" s="59"/>
      <c r="IVI236" s="59"/>
      <c r="JFE236" s="59"/>
      <c r="JPA236" s="59"/>
      <c r="JYW236" s="59"/>
      <c r="KIS236" s="59"/>
      <c r="KSO236" s="59"/>
      <c r="LCK236" s="59"/>
      <c r="LMG236" s="59"/>
      <c r="LWC236" s="59"/>
      <c r="MFY236" s="59"/>
      <c r="MPU236" s="59"/>
      <c r="MZQ236" s="59"/>
      <c r="NJM236" s="59"/>
      <c r="NTI236" s="59"/>
      <c r="ODE236" s="59"/>
      <c r="ONA236" s="59"/>
      <c r="OWW236" s="59"/>
      <c r="PGS236" s="59"/>
      <c r="PQO236" s="59"/>
      <c r="QAK236" s="59"/>
      <c r="QKG236" s="59"/>
      <c r="QUC236" s="59"/>
      <c r="RDY236" s="59"/>
      <c r="RNU236" s="59"/>
      <c r="RXQ236" s="59"/>
      <c r="SHM236" s="59"/>
      <c r="SRI236" s="59"/>
      <c r="TBE236" s="59"/>
      <c r="TLA236" s="59"/>
      <c r="TUW236" s="59"/>
      <c r="UES236" s="59"/>
      <c r="UOO236" s="59"/>
      <c r="UYK236" s="59"/>
      <c r="VIG236" s="59"/>
      <c r="VSC236" s="59"/>
      <c r="WBY236" s="59"/>
      <c r="WLU236" s="59"/>
      <c r="WVQ236" s="59"/>
    </row>
    <row r="237" spans="1:777 1033:1801 2057:2825 3081:3849 4105:4873 5129:5897 6153:6921 7177:7945 8201:8969 9225:9993 10249:11017 11273:12041 12297:13065 13321:14089 14345:15113 15369:16137" s="64" customFormat="1" ht="15.75" x14ac:dyDescent="0.25">
      <c r="A237" s="88">
        <f>+SUBTOTAL(3,$B$4:B237)</f>
        <v>234</v>
      </c>
      <c r="B237" s="89" t="s">
        <v>697</v>
      </c>
      <c r="C237" s="75" t="s">
        <v>10</v>
      </c>
      <c r="D237" s="75">
        <v>2</v>
      </c>
      <c r="E237" s="75" t="s">
        <v>698</v>
      </c>
      <c r="F237" s="142"/>
      <c r="G237" s="71" t="s">
        <v>699</v>
      </c>
      <c r="H237" s="103" t="s">
        <v>700</v>
      </c>
      <c r="I237" s="71">
        <v>3</v>
      </c>
      <c r="J237" s="90" t="s">
        <v>1344</v>
      </c>
      <c r="K237" s="59"/>
      <c r="L237" s="59"/>
      <c r="M237" s="59"/>
      <c r="N237" s="59"/>
      <c r="JE237" s="59"/>
      <c r="TA237" s="59"/>
      <c r="ACW237" s="59"/>
      <c r="AMS237" s="59"/>
      <c r="AWO237" s="59"/>
      <c r="BGK237" s="59"/>
      <c r="BQG237" s="59"/>
      <c r="CAC237" s="59"/>
      <c r="CJY237" s="59"/>
      <c r="CTU237" s="59"/>
      <c r="DDQ237" s="59"/>
      <c r="DNM237" s="59"/>
      <c r="DXI237" s="59"/>
      <c r="EHE237" s="59"/>
      <c r="ERA237" s="59"/>
      <c r="FAW237" s="59"/>
      <c r="FKS237" s="59"/>
      <c r="FUO237" s="59"/>
      <c r="GEK237" s="59"/>
      <c r="GOG237" s="59"/>
      <c r="GYC237" s="59"/>
      <c r="HHY237" s="59"/>
      <c r="HRU237" s="59"/>
      <c r="IBQ237" s="59"/>
      <c r="ILM237" s="59"/>
      <c r="IVI237" s="59"/>
      <c r="JFE237" s="59"/>
      <c r="JPA237" s="59"/>
      <c r="JYW237" s="59"/>
      <c r="KIS237" s="59"/>
      <c r="KSO237" s="59"/>
      <c r="LCK237" s="59"/>
      <c r="LMG237" s="59"/>
      <c r="LWC237" s="59"/>
      <c r="MFY237" s="59"/>
      <c r="MPU237" s="59"/>
      <c r="MZQ237" s="59"/>
      <c r="NJM237" s="59"/>
      <c r="NTI237" s="59"/>
      <c r="ODE237" s="59"/>
      <c r="ONA237" s="59"/>
      <c r="OWW237" s="59"/>
      <c r="PGS237" s="59"/>
      <c r="PQO237" s="59"/>
      <c r="QAK237" s="59"/>
      <c r="QKG237" s="59"/>
      <c r="QUC237" s="59"/>
      <c r="RDY237" s="59"/>
      <c r="RNU237" s="59"/>
      <c r="RXQ237" s="59"/>
      <c r="SHM237" s="59"/>
      <c r="SRI237" s="59"/>
      <c r="TBE237" s="59"/>
      <c r="TLA237" s="59"/>
      <c r="TUW237" s="59"/>
      <c r="UES237" s="59"/>
      <c r="UOO237" s="59"/>
      <c r="UYK237" s="59"/>
      <c r="VIG237" s="59"/>
      <c r="VSC237" s="59"/>
      <c r="WBY237" s="59"/>
      <c r="WLU237" s="59"/>
      <c r="WVQ237" s="59"/>
    </row>
    <row r="238" spans="1:777 1033:1801 2057:2825 3081:3849 4105:4873 5129:5897 6153:6921 7177:7945 8201:8969 9225:9993 10249:11017 11273:12041 12297:13065 13321:14089 14345:15113 15369:16137" s="64" customFormat="1" ht="31.5" x14ac:dyDescent="0.25">
      <c r="A238" s="88">
        <f>+SUBTOTAL(3,$B$4:B238)</f>
        <v>235</v>
      </c>
      <c r="B238" s="89" t="s">
        <v>701</v>
      </c>
      <c r="C238" s="75" t="s">
        <v>383</v>
      </c>
      <c r="D238" s="75">
        <v>1</v>
      </c>
      <c r="E238" s="75" t="s">
        <v>702</v>
      </c>
      <c r="F238" s="142"/>
      <c r="G238" s="71" t="s">
        <v>703</v>
      </c>
      <c r="H238" s="103" t="s">
        <v>704</v>
      </c>
      <c r="I238" s="71">
        <v>4</v>
      </c>
      <c r="J238" s="90" t="s">
        <v>1138</v>
      </c>
      <c r="K238" s="59"/>
      <c r="L238" s="59"/>
      <c r="M238" s="59"/>
      <c r="N238" s="59"/>
      <c r="JE238" s="59"/>
      <c r="TA238" s="59"/>
      <c r="ACW238" s="59"/>
      <c r="AMS238" s="59"/>
      <c r="AWO238" s="59"/>
      <c r="BGK238" s="59"/>
      <c r="BQG238" s="59"/>
      <c r="CAC238" s="59"/>
      <c r="CJY238" s="59"/>
      <c r="CTU238" s="59"/>
      <c r="DDQ238" s="59"/>
      <c r="DNM238" s="59"/>
      <c r="DXI238" s="59"/>
      <c r="EHE238" s="59"/>
      <c r="ERA238" s="59"/>
      <c r="FAW238" s="59"/>
      <c r="FKS238" s="59"/>
      <c r="FUO238" s="59"/>
      <c r="GEK238" s="59"/>
      <c r="GOG238" s="59"/>
      <c r="GYC238" s="59"/>
      <c r="HHY238" s="59"/>
      <c r="HRU238" s="59"/>
      <c r="IBQ238" s="59"/>
      <c r="ILM238" s="59"/>
      <c r="IVI238" s="59"/>
      <c r="JFE238" s="59"/>
      <c r="JPA238" s="59"/>
      <c r="JYW238" s="59"/>
      <c r="KIS238" s="59"/>
      <c r="KSO238" s="59"/>
      <c r="LCK238" s="59"/>
      <c r="LMG238" s="59"/>
      <c r="LWC238" s="59"/>
      <c r="MFY238" s="59"/>
      <c r="MPU238" s="59"/>
      <c r="MZQ238" s="59"/>
      <c r="NJM238" s="59"/>
      <c r="NTI238" s="59"/>
      <c r="ODE238" s="59"/>
      <c r="ONA238" s="59"/>
      <c r="OWW238" s="59"/>
      <c r="PGS238" s="59"/>
      <c r="PQO238" s="59"/>
      <c r="QAK238" s="59"/>
      <c r="QKG238" s="59"/>
      <c r="QUC238" s="59"/>
      <c r="RDY238" s="59"/>
      <c r="RNU238" s="59"/>
      <c r="RXQ238" s="59"/>
      <c r="SHM238" s="59"/>
      <c r="SRI238" s="59"/>
      <c r="TBE238" s="59"/>
      <c r="TLA238" s="59"/>
      <c r="TUW238" s="59"/>
      <c r="UES238" s="59"/>
      <c r="UOO238" s="59"/>
      <c r="UYK238" s="59"/>
      <c r="VIG238" s="59"/>
      <c r="VSC238" s="59"/>
      <c r="WBY238" s="59"/>
      <c r="WLU238" s="59"/>
      <c r="WVQ238" s="59"/>
    </row>
    <row r="239" spans="1:777 1033:1801 2057:2825 3081:3849 4105:4873 5129:5897 6153:6921 7177:7945 8201:8969 9225:9993 10249:11017 11273:12041 12297:13065 13321:14089 14345:15113 15369:16137" s="64" customFormat="1" ht="15.75" x14ac:dyDescent="0.25">
      <c r="A239" s="88">
        <f>+SUBTOTAL(3,$B$4:B239)</f>
        <v>236</v>
      </c>
      <c r="B239" s="89" t="s">
        <v>705</v>
      </c>
      <c r="C239" s="75" t="s">
        <v>10</v>
      </c>
      <c r="D239" s="75">
        <v>2</v>
      </c>
      <c r="E239" s="75" t="s">
        <v>706</v>
      </c>
      <c r="F239" s="142"/>
      <c r="G239" s="75" t="s">
        <v>707</v>
      </c>
      <c r="H239" s="104">
        <v>354452234</v>
      </c>
      <c r="I239" s="71">
        <v>3</v>
      </c>
      <c r="J239" s="90" t="s">
        <v>1039</v>
      </c>
      <c r="K239" s="59"/>
      <c r="L239" s="59"/>
      <c r="M239" s="59"/>
      <c r="N239" s="59"/>
      <c r="JE239" s="59"/>
      <c r="TA239" s="59"/>
      <c r="ACW239" s="59"/>
      <c r="AMS239" s="59"/>
      <c r="AWO239" s="59"/>
      <c r="BGK239" s="59"/>
      <c r="BQG239" s="59"/>
      <c r="CAC239" s="59"/>
      <c r="CJY239" s="59"/>
      <c r="CTU239" s="59"/>
      <c r="DDQ239" s="59"/>
      <c r="DNM239" s="59"/>
      <c r="DXI239" s="59"/>
      <c r="EHE239" s="59"/>
      <c r="ERA239" s="59"/>
      <c r="FAW239" s="59"/>
      <c r="FKS239" s="59"/>
      <c r="FUO239" s="59"/>
      <c r="GEK239" s="59"/>
      <c r="GOG239" s="59"/>
      <c r="GYC239" s="59"/>
      <c r="HHY239" s="59"/>
      <c r="HRU239" s="59"/>
      <c r="IBQ239" s="59"/>
      <c r="ILM239" s="59"/>
      <c r="IVI239" s="59"/>
      <c r="JFE239" s="59"/>
      <c r="JPA239" s="59"/>
      <c r="JYW239" s="59"/>
      <c r="KIS239" s="59"/>
      <c r="KSO239" s="59"/>
      <c r="LCK239" s="59"/>
      <c r="LMG239" s="59"/>
      <c r="LWC239" s="59"/>
      <c r="MFY239" s="59"/>
      <c r="MPU239" s="59"/>
      <c r="MZQ239" s="59"/>
      <c r="NJM239" s="59"/>
      <c r="NTI239" s="59"/>
      <c r="ODE239" s="59"/>
      <c r="ONA239" s="59"/>
      <c r="OWW239" s="59"/>
      <c r="PGS239" s="59"/>
      <c r="PQO239" s="59"/>
      <c r="QAK239" s="59"/>
      <c r="QKG239" s="59"/>
      <c r="QUC239" s="59"/>
      <c r="RDY239" s="59"/>
      <c r="RNU239" s="59"/>
      <c r="RXQ239" s="59"/>
      <c r="SHM239" s="59"/>
      <c r="SRI239" s="59"/>
      <c r="TBE239" s="59"/>
      <c r="TLA239" s="59"/>
      <c r="TUW239" s="59"/>
      <c r="UES239" s="59"/>
      <c r="UOO239" s="59"/>
      <c r="UYK239" s="59"/>
      <c r="VIG239" s="59"/>
      <c r="VSC239" s="59"/>
      <c r="WBY239" s="59"/>
      <c r="WLU239" s="59"/>
      <c r="WVQ239" s="59"/>
    </row>
    <row r="240" spans="1:777 1033:1801 2057:2825 3081:3849 4105:4873 5129:5897 6153:6921 7177:7945 8201:8969 9225:9993 10249:11017 11273:12041 12297:13065 13321:14089 14345:15113 15369:16137" s="64" customFormat="1" ht="15.75" x14ac:dyDescent="0.25">
      <c r="A240" s="88">
        <f>+SUBTOTAL(3,$B$4:B240)</f>
        <v>237</v>
      </c>
      <c r="B240" s="89" t="s">
        <v>720</v>
      </c>
      <c r="C240" s="75" t="s">
        <v>10</v>
      </c>
      <c r="D240" s="75">
        <v>2</v>
      </c>
      <c r="E240" s="75" t="s">
        <v>721</v>
      </c>
      <c r="F240" s="143"/>
      <c r="G240" s="71" t="s">
        <v>722</v>
      </c>
      <c r="H240" s="103" t="s">
        <v>723</v>
      </c>
      <c r="I240" s="71">
        <v>3</v>
      </c>
      <c r="J240" s="90" t="s">
        <v>1344</v>
      </c>
      <c r="K240" s="59"/>
      <c r="L240" s="59"/>
      <c r="M240" s="59"/>
      <c r="N240" s="59"/>
      <c r="JE240" s="59"/>
      <c r="TA240" s="59"/>
      <c r="ACW240" s="59"/>
      <c r="AMS240" s="59"/>
      <c r="AWO240" s="59"/>
      <c r="BGK240" s="59"/>
      <c r="BQG240" s="59"/>
      <c r="CAC240" s="59"/>
      <c r="CJY240" s="59"/>
      <c r="CTU240" s="59"/>
      <c r="DDQ240" s="59"/>
      <c r="DNM240" s="59"/>
      <c r="DXI240" s="59"/>
      <c r="EHE240" s="59"/>
      <c r="ERA240" s="59"/>
      <c r="FAW240" s="59"/>
      <c r="FKS240" s="59"/>
      <c r="FUO240" s="59"/>
      <c r="GEK240" s="59"/>
      <c r="GOG240" s="59"/>
      <c r="GYC240" s="59"/>
      <c r="HHY240" s="59"/>
      <c r="HRU240" s="59"/>
      <c r="IBQ240" s="59"/>
      <c r="ILM240" s="59"/>
      <c r="IVI240" s="59"/>
      <c r="JFE240" s="59"/>
      <c r="JPA240" s="59"/>
      <c r="JYW240" s="59"/>
      <c r="KIS240" s="59"/>
      <c r="KSO240" s="59"/>
      <c r="LCK240" s="59"/>
      <c r="LMG240" s="59"/>
      <c r="LWC240" s="59"/>
      <c r="MFY240" s="59"/>
      <c r="MPU240" s="59"/>
      <c r="MZQ240" s="59"/>
      <c r="NJM240" s="59"/>
      <c r="NTI240" s="59"/>
      <c r="ODE240" s="59"/>
      <c r="ONA240" s="59"/>
      <c r="OWW240" s="59"/>
      <c r="PGS240" s="59"/>
      <c r="PQO240" s="59"/>
      <c r="QAK240" s="59"/>
      <c r="QKG240" s="59"/>
      <c r="QUC240" s="59"/>
      <c r="RDY240" s="59"/>
      <c r="RNU240" s="59"/>
      <c r="RXQ240" s="59"/>
      <c r="SHM240" s="59"/>
      <c r="SRI240" s="59"/>
      <c r="TBE240" s="59"/>
      <c r="TLA240" s="59"/>
      <c r="TUW240" s="59"/>
      <c r="UES240" s="59"/>
      <c r="UOO240" s="59"/>
      <c r="UYK240" s="59"/>
      <c r="VIG240" s="59"/>
      <c r="VSC240" s="59"/>
      <c r="WBY240" s="59"/>
      <c r="WLU240" s="59"/>
      <c r="WVQ240" s="59"/>
    </row>
    <row r="241" spans="1:777 1033:1801 2057:2825 3081:3849 4105:4873 5129:5897 6153:6921 7177:7945 8201:8969 9225:9993 10249:11017 11273:12041 12297:13065 13321:14089 14345:15113 15369:16137" s="64" customFormat="1" ht="15.75" x14ac:dyDescent="0.25">
      <c r="A241" s="88">
        <f>+SUBTOTAL(3,$B$4:B241)</f>
        <v>238</v>
      </c>
      <c r="B241" s="89" t="s">
        <v>708</v>
      </c>
      <c r="C241" s="75" t="s">
        <v>10</v>
      </c>
      <c r="D241" s="75">
        <v>2</v>
      </c>
      <c r="E241" s="75" t="s">
        <v>709</v>
      </c>
      <c r="F241" s="141" t="s">
        <v>1890</v>
      </c>
      <c r="G241" s="71" t="s">
        <v>710</v>
      </c>
      <c r="H241" s="103" t="s">
        <v>711</v>
      </c>
      <c r="I241" s="71">
        <v>3</v>
      </c>
      <c r="J241" s="90" t="s">
        <v>1344</v>
      </c>
      <c r="K241" s="59"/>
      <c r="L241" s="59"/>
      <c r="M241" s="59"/>
      <c r="N241" s="59"/>
      <c r="JE241" s="59"/>
      <c r="TA241" s="59"/>
      <c r="ACW241" s="59"/>
      <c r="AMS241" s="59"/>
      <c r="AWO241" s="59"/>
      <c r="BGK241" s="59"/>
      <c r="BQG241" s="59"/>
      <c r="CAC241" s="59"/>
      <c r="CJY241" s="59"/>
      <c r="CTU241" s="59"/>
      <c r="DDQ241" s="59"/>
      <c r="DNM241" s="59"/>
      <c r="DXI241" s="59"/>
      <c r="EHE241" s="59"/>
      <c r="ERA241" s="59"/>
      <c r="FAW241" s="59"/>
      <c r="FKS241" s="59"/>
      <c r="FUO241" s="59"/>
      <c r="GEK241" s="59"/>
      <c r="GOG241" s="59"/>
      <c r="GYC241" s="59"/>
      <c r="HHY241" s="59"/>
      <c r="HRU241" s="59"/>
      <c r="IBQ241" s="59"/>
      <c r="ILM241" s="59"/>
      <c r="IVI241" s="59"/>
      <c r="JFE241" s="59"/>
      <c r="JPA241" s="59"/>
      <c r="JYW241" s="59"/>
      <c r="KIS241" s="59"/>
      <c r="KSO241" s="59"/>
      <c r="LCK241" s="59"/>
      <c r="LMG241" s="59"/>
      <c r="LWC241" s="59"/>
      <c r="MFY241" s="59"/>
      <c r="MPU241" s="59"/>
      <c r="MZQ241" s="59"/>
      <c r="NJM241" s="59"/>
      <c r="NTI241" s="59"/>
      <c r="ODE241" s="59"/>
      <c r="ONA241" s="59"/>
      <c r="OWW241" s="59"/>
      <c r="PGS241" s="59"/>
      <c r="PQO241" s="59"/>
      <c r="QAK241" s="59"/>
      <c r="QKG241" s="59"/>
      <c r="QUC241" s="59"/>
      <c r="RDY241" s="59"/>
      <c r="RNU241" s="59"/>
      <c r="RXQ241" s="59"/>
      <c r="SHM241" s="59"/>
      <c r="SRI241" s="59"/>
      <c r="TBE241" s="59"/>
      <c r="TLA241" s="59"/>
      <c r="TUW241" s="59"/>
      <c r="UES241" s="59"/>
      <c r="UOO241" s="59"/>
      <c r="UYK241" s="59"/>
      <c r="VIG241" s="59"/>
      <c r="VSC241" s="59"/>
      <c r="WBY241" s="59"/>
      <c r="WLU241" s="59"/>
      <c r="WVQ241" s="59"/>
    </row>
    <row r="242" spans="1:777 1033:1801 2057:2825 3081:3849 4105:4873 5129:5897 6153:6921 7177:7945 8201:8969 9225:9993 10249:11017 11273:12041 12297:13065 13321:14089 14345:15113 15369:16137" s="64" customFormat="1" ht="31.5" x14ac:dyDescent="0.25">
      <c r="A242" s="88">
        <f>+SUBTOTAL(3,$B$4:B242)</f>
        <v>239</v>
      </c>
      <c r="B242" s="89" t="s">
        <v>712</v>
      </c>
      <c r="C242" s="75" t="s">
        <v>10</v>
      </c>
      <c r="D242" s="75">
        <v>1</v>
      </c>
      <c r="E242" s="75" t="s">
        <v>713</v>
      </c>
      <c r="F242" s="142"/>
      <c r="G242" s="75" t="s">
        <v>714</v>
      </c>
      <c r="H242" s="104">
        <v>963726113</v>
      </c>
      <c r="I242" s="71">
        <v>3</v>
      </c>
      <c r="J242" s="90" t="s">
        <v>1039</v>
      </c>
      <c r="K242" s="59"/>
      <c r="L242" s="59"/>
      <c r="M242" s="59"/>
      <c r="N242" s="59"/>
      <c r="JE242" s="59"/>
      <c r="TA242" s="59"/>
      <c r="ACW242" s="59"/>
      <c r="AMS242" s="59"/>
      <c r="AWO242" s="59"/>
      <c r="BGK242" s="59"/>
      <c r="BQG242" s="59"/>
      <c r="CAC242" s="59"/>
      <c r="CJY242" s="59"/>
      <c r="CTU242" s="59"/>
      <c r="DDQ242" s="59"/>
      <c r="DNM242" s="59"/>
      <c r="DXI242" s="59"/>
      <c r="EHE242" s="59"/>
      <c r="ERA242" s="59"/>
      <c r="FAW242" s="59"/>
      <c r="FKS242" s="59"/>
      <c r="FUO242" s="59"/>
      <c r="GEK242" s="59"/>
      <c r="GOG242" s="59"/>
      <c r="GYC242" s="59"/>
      <c r="HHY242" s="59"/>
      <c r="HRU242" s="59"/>
      <c r="IBQ242" s="59"/>
      <c r="ILM242" s="59"/>
      <c r="IVI242" s="59"/>
      <c r="JFE242" s="59"/>
      <c r="JPA242" s="59"/>
      <c r="JYW242" s="59"/>
      <c r="KIS242" s="59"/>
      <c r="KSO242" s="59"/>
      <c r="LCK242" s="59"/>
      <c r="LMG242" s="59"/>
      <c r="LWC242" s="59"/>
      <c r="MFY242" s="59"/>
      <c r="MPU242" s="59"/>
      <c r="MZQ242" s="59"/>
      <c r="NJM242" s="59"/>
      <c r="NTI242" s="59"/>
      <c r="ODE242" s="59"/>
      <c r="ONA242" s="59"/>
      <c r="OWW242" s="59"/>
      <c r="PGS242" s="59"/>
      <c r="PQO242" s="59"/>
      <c r="QAK242" s="59"/>
      <c r="QKG242" s="59"/>
      <c r="QUC242" s="59"/>
      <c r="RDY242" s="59"/>
      <c r="RNU242" s="59"/>
      <c r="RXQ242" s="59"/>
      <c r="SHM242" s="59"/>
      <c r="SRI242" s="59"/>
      <c r="TBE242" s="59"/>
      <c r="TLA242" s="59"/>
      <c r="TUW242" s="59"/>
      <c r="UES242" s="59"/>
      <c r="UOO242" s="59"/>
      <c r="UYK242" s="59"/>
      <c r="VIG242" s="59"/>
      <c r="VSC242" s="59"/>
      <c r="WBY242" s="59"/>
      <c r="WLU242" s="59"/>
      <c r="WVQ242" s="59"/>
    </row>
    <row r="243" spans="1:777 1033:1801 2057:2825 3081:3849 4105:4873 5129:5897 6153:6921 7177:7945 8201:8969 9225:9993 10249:11017 11273:12041 12297:13065 13321:14089 14345:15113 15369:16137" s="64" customFormat="1" ht="15.75" x14ac:dyDescent="0.25">
      <c r="A243" s="88">
        <f>+SUBTOTAL(3,$B$4:B243)</f>
        <v>240</v>
      </c>
      <c r="B243" s="89" t="s">
        <v>715</v>
      </c>
      <c r="C243" s="75" t="s">
        <v>10</v>
      </c>
      <c r="D243" s="138">
        <v>2</v>
      </c>
      <c r="E243" s="180" t="s">
        <v>716</v>
      </c>
      <c r="F243" s="142"/>
      <c r="G243" s="180" t="s">
        <v>717</v>
      </c>
      <c r="H243" s="183">
        <v>366077566</v>
      </c>
      <c r="I243" s="71">
        <v>3</v>
      </c>
      <c r="J243" s="90" t="s">
        <v>1039</v>
      </c>
      <c r="K243" s="59"/>
      <c r="L243" s="59"/>
      <c r="M243" s="59"/>
      <c r="N243" s="59"/>
      <c r="JE243" s="59"/>
      <c r="TA243" s="59"/>
      <c r="ACW243" s="59"/>
      <c r="AMS243" s="59"/>
      <c r="AWO243" s="59"/>
      <c r="BGK243" s="59"/>
      <c r="BQG243" s="59"/>
      <c r="CAC243" s="59"/>
      <c r="CJY243" s="59"/>
      <c r="CTU243" s="59"/>
      <c r="DDQ243" s="59"/>
      <c r="DNM243" s="59"/>
      <c r="DXI243" s="59"/>
      <c r="EHE243" s="59"/>
      <c r="ERA243" s="59"/>
      <c r="FAW243" s="59"/>
      <c r="FKS243" s="59"/>
      <c r="FUO243" s="59"/>
      <c r="GEK243" s="59"/>
      <c r="GOG243" s="59"/>
      <c r="GYC243" s="59"/>
      <c r="HHY243" s="59"/>
      <c r="HRU243" s="59"/>
      <c r="IBQ243" s="59"/>
      <c r="ILM243" s="59"/>
      <c r="IVI243" s="59"/>
      <c r="JFE243" s="59"/>
      <c r="JPA243" s="59"/>
      <c r="JYW243" s="59"/>
      <c r="KIS243" s="59"/>
      <c r="KSO243" s="59"/>
      <c r="LCK243" s="59"/>
      <c r="LMG243" s="59"/>
      <c r="LWC243" s="59"/>
      <c r="MFY243" s="59"/>
      <c r="MPU243" s="59"/>
      <c r="MZQ243" s="59"/>
      <c r="NJM243" s="59"/>
      <c r="NTI243" s="59"/>
      <c r="ODE243" s="59"/>
      <c r="ONA243" s="59"/>
      <c r="OWW243" s="59"/>
      <c r="PGS243" s="59"/>
      <c r="PQO243" s="59"/>
      <c r="QAK243" s="59"/>
      <c r="QKG243" s="59"/>
      <c r="QUC243" s="59"/>
      <c r="RDY243" s="59"/>
      <c r="RNU243" s="59"/>
      <c r="RXQ243" s="59"/>
      <c r="SHM243" s="59"/>
      <c r="SRI243" s="59"/>
      <c r="TBE243" s="59"/>
      <c r="TLA243" s="59"/>
      <c r="TUW243" s="59"/>
      <c r="UES243" s="59"/>
      <c r="UOO243" s="59"/>
      <c r="UYK243" s="59"/>
      <c r="VIG243" s="59"/>
      <c r="VSC243" s="59"/>
      <c r="WBY243" s="59"/>
      <c r="WLU243" s="59"/>
      <c r="WVQ243" s="59"/>
    </row>
    <row r="244" spans="1:777 1033:1801 2057:2825 3081:3849 4105:4873 5129:5897 6153:6921 7177:7945 8201:8969 9225:9993 10249:11017 11273:12041 12297:13065 13321:14089 14345:15113 15369:16137" s="64" customFormat="1" ht="47.25" x14ac:dyDescent="0.25">
      <c r="A244" s="88">
        <f>+SUBTOTAL(3,$B$4:B244)</f>
        <v>241</v>
      </c>
      <c r="B244" s="93" t="s">
        <v>718</v>
      </c>
      <c r="C244" s="75" t="s">
        <v>10</v>
      </c>
      <c r="D244" s="139"/>
      <c r="E244" s="180"/>
      <c r="F244" s="142"/>
      <c r="G244" s="180"/>
      <c r="H244" s="183"/>
      <c r="I244" s="71">
        <v>3</v>
      </c>
      <c r="J244" s="90" t="s">
        <v>36</v>
      </c>
      <c r="K244" s="59"/>
      <c r="L244" s="59"/>
      <c r="M244" s="59"/>
      <c r="N244" s="59"/>
      <c r="JE244" s="59"/>
      <c r="TA244" s="59"/>
      <c r="ACW244" s="59"/>
      <c r="AMS244" s="59"/>
      <c r="AWO244" s="59"/>
      <c r="BGK244" s="59"/>
      <c r="BQG244" s="59"/>
      <c r="CAC244" s="59"/>
      <c r="CJY244" s="59"/>
      <c r="CTU244" s="59"/>
      <c r="DDQ244" s="59"/>
      <c r="DNM244" s="59"/>
      <c r="DXI244" s="59"/>
      <c r="EHE244" s="59"/>
      <c r="ERA244" s="59"/>
      <c r="FAW244" s="59"/>
      <c r="FKS244" s="59"/>
      <c r="FUO244" s="59"/>
      <c r="GEK244" s="59"/>
      <c r="GOG244" s="59"/>
      <c r="GYC244" s="59"/>
      <c r="HHY244" s="59"/>
      <c r="HRU244" s="59"/>
      <c r="IBQ244" s="59"/>
      <c r="ILM244" s="59"/>
      <c r="IVI244" s="59"/>
      <c r="JFE244" s="59"/>
      <c r="JPA244" s="59"/>
      <c r="JYW244" s="59"/>
      <c r="KIS244" s="59"/>
      <c r="KSO244" s="59"/>
      <c r="LCK244" s="59"/>
      <c r="LMG244" s="59"/>
      <c r="LWC244" s="59"/>
      <c r="MFY244" s="59"/>
      <c r="MPU244" s="59"/>
      <c r="MZQ244" s="59"/>
      <c r="NJM244" s="59"/>
      <c r="NTI244" s="59"/>
      <c r="ODE244" s="59"/>
      <c r="ONA244" s="59"/>
      <c r="OWW244" s="59"/>
      <c r="PGS244" s="59"/>
      <c r="PQO244" s="59"/>
      <c r="QAK244" s="59"/>
      <c r="QKG244" s="59"/>
      <c r="QUC244" s="59"/>
      <c r="RDY244" s="59"/>
      <c r="RNU244" s="59"/>
      <c r="RXQ244" s="59"/>
      <c r="SHM244" s="59"/>
      <c r="SRI244" s="59"/>
      <c r="TBE244" s="59"/>
      <c r="TLA244" s="59"/>
      <c r="TUW244" s="59"/>
      <c r="UES244" s="59"/>
      <c r="UOO244" s="59"/>
      <c r="UYK244" s="59"/>
      <c r="VIG244" s="59"/>
      <c r="VSC244" s="59"/>
      <c r="WBY244" s="59"/>
      <c r="WLU244" s="59"/>
      <c r="WVQ244" s="59"/>
    </row>
    <row r="245" spans="1:777 1033:1801 2057:2825 3081:3849 4105:4873 5129:5897 6153:6921 7177:7945 8201:8969 9225:9993 10249:11017 11273:12041 12297:13065 13321:14089 14345:15113 15369:16137" s="64" customFormat="1" ht="15.75" x14ac:dyDescent="0.25">
      <c r="A245" s="88">
        <f>+SUBTOTAL(3,$B$4:B245)</f>
        <v>242</v>
      </c>
      <c r="B245" s="89" t="s">
        <v>719</v>
      </c>
      <c r="C245" s="75" t="s">
        <v>10</v>
      </c>
      <c r="D245" s="140"/>
      <c r="E245" s="180"/>
      <c r="F245" s="143"/>
      <c r="G245" s="180"/>
      <c r="H245" s="183"/>
      <c r="I245" s="71">
        <v>3</v>
      </c>
      <c r="J245" s="90" t="s">
        <v>1039</v>
      </c>
      <c r="K245" s="59"/>
      <c r="L245" s="59"/>
      <c r="M245" s="59"/>
      <c r="N245" s="59"/>
      <c r="JE245" s="59"/>
      <c r="TA245" s="59"/>
      <c r="ACW245" s="59"/>
      <c r="AMS245" s="59"/>
      <c r="AWO245" s="59"/>
      <c r="BGK245" s="59"/>
      <c r="BQG245" s="59"/>
      <c r="CAC245" s="59"/>
      <c r="CJY245" s="59"/>
      <c r="CTU245" s="59"/>
      <c r="DDQ245" s="59"/>
      <c r="DNM245" s="59"/>
      <c r="DXI245" s="59"/>
      <c r="EHE245" s="59"/>
      <c r="ERA245" s="59"/>
      <c r="FAW245" s="59"/>
      <c r="FKS245" s="59"/>
      <c r="FUO245" s="59"/>
      <c r="GEK245" s="59"/>
      <c r="GOG245" s="59"/>
      <c r="GYC245" s="59"/>
      <c r="HHY245" s="59"/>
      <c r="HRU245" s="59"/>
      <c r="IBQ245" s="59"/>
      <c r="ILM245" s="59"/>
      <c r="IVI245" s="59"/>
      <c r="JFE245" s="59"/>
      <c r="JPA245" s="59"/>
      <c r="JYW245" s="59"/>
      <c r="KIS245" s="59"/>
      <c r="KSO245" s="59"/>
      <c r="LCK245" s="59"/>
      <c r="LMG245" s="59"/>
      <c r="LWC245" s="59"/>
      <c r="MFY245" s="59"/>
      <c r="MPU245" s="59"/>
      <c r="MZQ245" s="59"/>
      <c r="NJM245" s="59"/>
      <c r="NTI245" s="59"/>
      <c r="ODE245" s="59"/>
      <c r="ONA245" s="59"/>
      <c r="OWW245" s="59"/>
      <c r="PGS245" s="59"/>
      <c r="PQO245" s="59"/>
      <c r="QAK245" s="59"/>
      <c r="QKG245" s="59"/>
      <c r="QUC245" s="59"/>
      <c r="RDY245" s="59"/>
      <c r="RNU245" s="59"/>
      <c r="RXQ245" s="59"/>
      <c r="SHM245" s="59"/>
      <c r="SRI245" s="59"/>
      <c r="TBE245" s="59"/>
      <c r="TLA245" s="59"/>
      <c r="TUW245" s="59"/>
      <c r="UES245" s="59"/>
      <c r="UOO245" s="59"/>
      <c r="UYK245" s="59"/>
      <c r="VIG245" s="59"/>
      <c r="VSC245" s="59"/>
      <c r="WBY245" s="59"/>
      <c r="WLU245" s="59"/>
      <c r="WVQ245" s="59"/>
    </row>
    <row r="246" spans="1:777 1033:1801 2057:2825 3081:3849 4105:4873 5129:5897 6153:6921 7177:7945 8201:8969 9225:9993 10249:11017 11273:12041 12297:13065 13321:14089 14345:15113 15369:16137" s="64" customFormat="1" ht="15.75" x14ac:dyDescent="0.25">
      <c r="A246" s="88">
        <f>+SUBTOTAL(3,$B$4:B246)</f>
        <v>243</v>
      </c>
      <c r="B246" s="89" t="s">
        <v>762</v>
      </c>
      <c r="C246" s="75" t="s">
        <v>10</v>
      </c>
      <c r="D246" s="75">
        <v>2</v>
      </c>
      <c r="E246" s="75" t="s">
        <v>763</v>
      </c>
      <c r="F246" s="74" t="s">
        <v>1893</v>
      </c>
      <c r="G246" s="75" t="s">
        <v>764</v>
      </c>
      <c r="H246" s="94" t="s">
        <v>765</v>
      </c>
      <c r="I246" s="71">
        <v>3</v>
      </c>
      <c r="J246" s="90" t="s">
        <v>1039</v>
      </c>
      <c r="K246" s="59"/>
      <c r="L246" s="59"/>
      <c r="M246" s="59"/>
      <c r="N246" s="59"/>
      <c r="JE246" s="59"/>
      <c r="TA246" s="59"/>
      <c r="ACW246" s="59"/>
      <c r="AMS246" s="59"/>
      <c r="AWO246" s="59"/>
      <c r="BGK246" s="59"/>
      <c r="BQG246" s="59"/>
      <c r="CAC246" s="59"/>
      <c r="CJY246" s="59"/>
      <c r="CTU246" s="59"/>
      <c r="DDQ246" s="59"/>
      <c r="DNM246" s="59"/>
      <c r="DXI246" s="59"/>
      <c r="EHE246" s="59"/>
      <c r="ERA246" s="59"/>
      <c r="FAW246" s="59"/>
      <c r="FKS246" s="59"/>
      <c r="FUO246" s="59"/>
      <c r="GEK246" s="59"/>
      <c r="GOG246" s="59"/>
      <c r="GYC246" s="59"/>
      <c r="HHY246" s="59"/>
      <c r="HRU246" s="59"/>
      <c r="IBQ246" s="59"/>
      <c r="ILM246" s="59"/>
      <c r="IVI246" s="59"/>
      <c r="JFE246" s="59"/>
      <c r="JPA246" s="59"/>
      <c r="JYW246" s="59"/>
      <c r="KIS246" s="59"/>
      <c r="KSO246" s="59"/>
      <c r="LCK246" s="59"/>
      <c r="LMG246" s="59"/>
      <c r="LWC246" s="59"/>
      <c r="MFY246" s="59"/>
      <c r="MPU246" s="59"/>
      <c r="MZQ246" s="59"/>
      <c r="NJM246" s="59"/>
      <c r="NTI246" s="59"/>
      <c r="ODE246" s="59"/>
      <c r="ONA246" s="59"/>
      <c r="OWW246" s="59"/>
      <c r="PGS246" s="59"/>
      <c r="PQO246" s="59"/>
      <c r="QAK246" s="59"/>
      <c r="QKG246" s="59"/>
      <c r="QUC246" s="59"/>
      <c r="RDY246" s="59"/>
      <c r="RNU246" s="59"/>
      <c r="RXQ246" s="59"/>
      <c r="SHM246" s="59"/>
      <c r="SRI246" s="59"/>
      <c r="TBE246" s="59"/>
      <c r="TLA246" s="59"/>
      <c r="TUW246" s="59"/>
      <c r="UES246" s="59"/>
      <c r="UOO246" s="59"/>
      <c r="UYK246" s="59"/>
      <c r="VIG246" s="59"/>
      <c r="VSC246" s="59"/>
      <c r="WBY246" s="59"/>
      <c r="WLU246" s="59"/>
      <c r="WVQ246" s="59"/>
    </row>
    <row r="247" spans="1:777 1033:1801 2057:2825 3081:3849 4105:4873 5129:5897 6153:6921 7177:7945 8201:8969 9225:9993 10249:11017 11273:12041 12297:13065 13321:14089 14345:15113 15369:16137" s="64" customFormat="1" ht="15.75" x14ac:dyDescent="0.25">
      <c r="A247" s="88">
        <f>+SUBTOTAL(3,$B$4:B247)</f>
        <v>244</v>
      </c>
      <c r="B247" s="89" t="s">
        <v>729</v>
      </c>
      <c r="C247" s="75" t="s">
        <v>10</v>
      </c>
      <c r="D247" s="138">
        <v>3</v>
      </c>
      <c r="E247" s="180" t="s">
        <v>730</v>
      </c>
      <c r="F247" s="141" t="s">
        <v>1894</v>
      </c>
      <c r="G247" s="144" t="s">
        <v>731</v>
      </c>
      <c r="H247" s="184" t="s">
        <v>732</v>
      </c>
      <c r="I247" s="71">
        <v>5</v>
      </c>
      <c r="J247" s="90" t="s">
        <v>1266</v>
      </c>
      <c r="K247" s="59"/>
      <c r="L247" s="59"/>
      <c r="M247" s="59"/>
      <c r="N247" s="59"/>
      <c r="JE247" s="59"/>
      <c r="TA247" s="59"/>
      <c r="ACW247" s="59"/>
      <c r="AMS247" s="59"/>
      <c r="AWO247" s="59"/>
      <c r="BGK247" s="59"/>
      <c r="BQG247" s="59"/>
      <c r="CAC247" s="59"/>
      <c r="CJY247" s="59"/>
      <c r="CTU247" s="59"/>
      <c r="DDQ247" s="59"/>
      <c r="DNM247" s="59"/>
      <c r="DXI247" s="59"/>
      <c r="EHE247" s="59"/>
      <c r="ERA247" s="59"/>
      <c r="FAW247" s="59"/>
      <c r="FKS247" s="59"/>
      <c r="FUO247" s="59"/>
      <c r="GEK247" s="59"/>
      <c r="GOG247" s="59"/>
      <c r="GYC247" s="59"/>
      <c r="HHY247" s="59"/>
      <c r="HRU247" s="59"/>
      <c r="IBQ247" s="59"/>
      <c r="ILM247" s="59"/>
      <c r="IVI247" s="59"/>
      <c r="JFE247" s="59"/>
      <c r="JPA247" s="59"/>
      <c r="JYW247" s="59"/>
      <c r="KIS247" s="59"/>
      <c r="KSO247" s="59"/>
      <c r="LCK247" s="59"/>
      <c r="LMG247" s="59"/>
      <c r="LWC247" s="59"/>
      <c r="MFY247" s="59"/>
      <c r="MPU247" s="59"/>
      <c r="MZQ247" s="59"/>
      <c r="NJM247" s="59"/>
      <c r="NTI247" s="59"/>
      <c r="ODE247" s="59"/>
      <c r="ONA247" s="59"/>
      <c r="OWW247" s="59"/>
      <c r="PGS247" s="59"/>
      <c r="PQO247" s="59"/>
      <c r="QAK247" s="59"/>
      <c r="QKG247" s="59"/>
      <c r="QUC247" s="59"/>
      <c r="RDY247" s="59"/>
      <c r="RNU247" s="59"/>
      <c r="RXQ247" s="59"/>
      <c r="SHM247" s="59"/>
      <c r="SRI247" s="59"/>
      <c r="TBE247" s="59"/>
      <c r="TLA247" s="59"/>
      <c r="TUW247" s="59"/>
      <c r="UES247" s="59"/>
      <c r="UOO247" s="59"/>
      <c r="UYK247" s="59"/>
      <c r="VIG247" s="59"/>
      <c r="VSC247" s="59"/>
      <c r="WBY247" s="59"/>
      <c r="WLU247" s="59"/>
      <c r="WVQ247" s="59"/>
    </row>
    <row r="248" spans="1:777 1033:1801 2057:2825 3081:3849 4105:4873 5129:5897 6153:6921 7177:7945 8201:8969 9225:9993 10249:11017 11273:12041 12297:13065 13321:14089 14345:15113 15369:16137" s="64" customFormat="1" ht="31.5" x14ac:dyDescent="0.25">
      <c r="A248" s="88">
        <f>+SUBTOTAL(3,$B$4:B248)</f>
        <v>245</v>
      </c>
      <c r="B248" s="111" t="s">
        <v>733</v>
      </c>
      <c r="C248" s="75" t="s">
        <v>10</v>
      </c>
      <c r="D248" s="140"/>
      <c r="E248" s="180"/>
      <c r="F248" s="142"/>
      <c r="G248" s="144"/>
      <c r="H248" s="184"/>
      <c r="I248" s="71">
        <v>4</v>
      </c>
      <c r="J248" s="90" t="s">
        <v>1138</v>
      </c>
      <c r="K248" s="59"/>
      <c r="L248" s="59"/>
      <c r="M248" s="59"/>
      <c r="N248" s="59"/>
      <c r="JE248" s="59"/>
      <c r="TA248" s="59"/>
      <c r="ACW248" s="59"/>
      <c r="AMS248" s="59"/>
      <c r="AWO248" s="59"/>
      <c r="BGK248" s="59"/>
      <c r="BQG248" s="59"/>
      <c r="CAC248" s="59"/>
      <c r="CJY248" s="59"/>
      <c r="CTU248" s="59"/>
      <c r="DDQ248" s="59"/>
      <c r="DNM248" s="59"/>
      <c r="DXI248" s="59"/>
      <c r="EHE248" s="59"/>
      <c r="ERA248" s="59"/>
      <c r="FAW248" s="59"/>
      <c r="FKS248" s="59"/>
      <c r="FUO248" s="59"/>
      <c r="GEK248" s="59"/>
      <c r="GOG248" s="59"/>
      <c r="GYC248" s="59"/>
      <c r="HHY248" s="59"/>
      <c r="HRU248" s="59"/>
      <c r="IBQ248" s="59"/>
      <c r="ILM248" s="59"/>
      <c r="IVI248" s="59"/>
      <c r="JFE248" s="59"/>
      <c r="JPA248" s="59"/>
      <c r="JYW248" s="59"/>
      <c r="KIS248" s="59"/>
      <c r="KSO248" s="59"/>
      <c r="LCK248" s="59"/>
      <c r="LMG248" s="59"/>
      <c r="LWC248" s="59"/>
      <c r="MFY248" s="59"/>
      <c r="MPU248" s="59"/>
      <c r="MZQ248" s="59"/>
      <c r="NJM248" s="59"/>
      <c r="NTI248" s="59"/>
      <c r="ODE248" s="59"/>
      <c r="ONA248" s="59"/>
      <c r="OWW248" s="59"/>
      <c r="PGS248" s="59"/>
      <c r="PQO248" s="59"/>
      <c r="QAK248" s="59"/>
      <c r="QKG248" s="59"/>
      <c r="QUC248" s="59"/>
      <c r="RDY248" s="59"/>
      <c r="RNU248" s="59"/>
      <c r="RXQ248" s="59"/>
      <c r="SHM248" s="59"/>
      <c r="SRI248" s="59"/>
      <c r="TBE248" s="59"/>
      <c r="TLA248" s="59"/>
      <c r="TUW248" s="59"/>
      <c r="UES248" s="59"/>
      <c r="UOO248" s="59"/>
      <c r="UYK248" s="59"/>
      <c r="VIG248" s="59"/>
      <c r="VSC248" s="59"/>
      <c r="WBY248" s="59"/>
      <c r="WLU248" s="59"/>
      <c r="WVQ248" s="59"/>
    </row>
    <row r="249" spans="1:777 1033:1801 2057:2825 3081:3849 4105:4873 5129:5897 6153:6921 7177:7945 8201:8969 9225:9993 10249:11017 11273:12041 12297:13065 13321:14089 14345:15113 15369:16137" s="64" customFormat="1" ht="31.5" x14ac:dyDescent="0.25">
      <c r="A249" s="88">
        <f>+SUBTOTAL(3,$B$4:B249)</f>
        <v>246</v>
      </c>
      <c r="B249" s="89" t="s">
        <v>747</v>
      </c>
      <c r="C249" s="75" t="s">
        <v>159</v>
      </c>
      <c r="D249" s="75">
        <v>2</v>
      </c>
      <c r="E249" s="102" t="s">
        <v>748</v>
      </c>
      <c r="F249" s="142"/>
      <c r="G249" s="102" t="s">
        <v>749</v>
      </c>
      <c r="H249" s="103" t="s">
        <v>750</v>
      </c>
      <c r="I249" s="71">
        <v>3</v>
      </c>
      <c r="J249" s="90" t="s">
        <v>1344</v>
      </c>
      <c r="K249" s="59"/>
      <c r="L249" s="59"/>
      <c r="M249" s="59"/>
      <c r="N249" s="59"/>
      <c r="JE249" s="59"/>
      <c r="TA249" s="59"/>
      <c r="ACW249" s="59"/>
      <c r="AMS249" s="59"/>
      <c r="AWO249" s="59"/>
      <c r="BGK249" s="59"/>
      <c r="BQG249" s="59"/>
      <c r="CAC249" s="59"/>
      <c r="CJY249" s="59"/>
      <c r="CTU249" s="59"/>
      <c r="DDQ249" s="59"/>
      <c r="DNM249" s="59"/>
      <c r="DXI249" s="59"/>
      <c r="EHE249" s="59"/>
      <c r="ERA249" s="59"/>
      <c r="FAW249" s="59"/>
      <c r="FKS249" s="59"/>
      <c r="FUO249" s="59"/>
      <c r="GEK249" s="59"/>
      <c r="GOG249" s="59"/>
      <c r="GYC249" s="59"/>
      <c r="HHY249" s="59"/>
      <c r="HRU249" s="59"/>
      <c r="IBQ249" s="59"/>
      <c r="ILM249" s="59"/>
      <c r="IVI249" s="59"/>
      <c r="JFE249" s="59"/>
      <c r="JPA249" s="59"/>
      <c r="JYW249" s="59"/>
      <c r="KIS249" s="59"/>
      <c r="KSO249" s="59"/>
      <c r="LCK249" s="59"/>
      <c r="LMG249" s="59"/>
      <c r="LWC249" s="59"/>
      <c r="MFY249" s="59"/>
      <c r="MPU249" s="59"/>
      <c r="MZQ249" s="59"/>
      <c r="NJM249" s="59"/>
      <c r="NTI249" s="59"/>
      <c r="ODE249" s="59"/>
      <c r="ONA249" s="59"/>
      <c r="OWW249" s="59"/>
      <c r="PGS249" s="59"/>
      <c r="PQO249" s="59"/>
      <c r="QAK249" s="59"/>
      <c r="QKG249" s="59"/>
      <c r="QUC249" s="59"/>
      <c r="RDY249" s="59"/>
      <c r="RNU249" s="59"/>
      <c r="RXQ249" s="59"/>
      <c r="SHM249" s="59"/>
      <c r="SRI249" s="59"/>
      <c r="TBE249" s="59"/>
      <c r="TLA249" s="59"/>
      <c r="TUW249" s="59"/>
      <c r="UES249" s="59"/>
      <c r="UOO249" s="59"/>
      <c r="UYK249" s="59"/>
      <c r="VIG249" s="59"/>
      <c r="VSC249" s="59"/>
      <c r="WBY249" s="59"/>
      <c r="WLU249" s="59"/>
      <c r="WVQ249" s="59"/>
    </row>
    <row r="250" spans="1:777 1033:1801 2057:2825 3081:3849 4105:4873 5129:5897 6153:6921 7177:7945 8201:8969 9225:9993 10249:11017 11273:12041 12297:13065 13321:14089 14345:15113 15369:16137" s="64" customFormat="1" ht="31.5" x14ac:dyDescent="0.25">
      <c r="A250" s="88">
        <f>+SUBTOTAL(3,$B$4:B250)</f>
        <v>247</v>
      </c>
      <c r="B250" s="89" t="s">
        <v>778</v>
      </c>
      <c r="C250" s="75" t="s">
        <v>10</v>
      </c>
      <c r="D250" s="75">
        <v>3</v>
      </c>
      <c r="E250" s="75" t="s">
        <v>779</v>
      </c>
      <c r="F250" s="143"/>
      <c r="G250" s="75" t="s">
        <v>780</v>
      </c>
      <c r="H250" s="94" t="s">
        <v>781</v>
      </c>
      <c r="I250" s="71">
        <v>3</v>
      </c>
      <c r="J250" s="90" t="s">
        <v>1039</v>
      </c>
      <c r="K250" s="59"/>
      <c r="L250" s="59"/>
      <c r="M250" s="59"/>
      <c r="N250" s="59"/>
      <c r="JE250" s="59"/>
      <c r="TA250" s="59"/>
      <c r="ACW250" s="59"/>
      <c r="AMS250" s="59"/>
      <c r="AWO250" s="59"/>
      <c r="BGK250" s="59"/>
      <c r="BQG250" s="59"/>
      <c r="CAC250" s="59"/>
      <c r="CJY250" s="59"/>
      <c r="CTU250" s="59"/>
      <c r="DDQ250" s="59"/>
      <c r="DNM250" s="59"/>
      <c r="DXI250" s="59"/>
      <c r="EHE250" s="59"/>
      <c r="ERA250" s="59"/>
      <c r="FAW250" s="59"/>
      <c r="FKS250" s="59"/>
      <c r="FUO250" s="59"/>
      <c r="GEK250" s="59"/>
      <c r="GOG250" s="59"/>
      <c r="GYC250" s="59"/>
      <c r="HHY250" s="59"/>
      <c r="HRU250" s="59"/>
      <c r="IBQ250" s="59"/>
      <c r="ILM250" s="59"/>
      <c r="IVI250" s="59"/>
      <c r="JFE250" s="59"/>
      <c r="JPA250" s="59"/>
      <c r="JYW250" s="59"/>
      <c r="KIS250" s="59"/>
      <c r="KSO250" s="59"/>
      <c r="LCK250" s="59"/>
      <c r="LMG250" s="59"/>
      <c r="LWC250" s="59"/>
      <c r="MFY250" s="59"/>
      <c r="MPU250" s="59"/>
      <c r="MZQ250" s="59"/>
      <c r="NJM250" s="59"/>
      <c r="NTI250" s="59"/>
      <c r="ODE250" s="59"/>
      <c r="ONA250" s="59"/>
      <c r="OWW250" s="59"/>
      <c r="PGS250" s="59"/>
      <c r="PQO250" s="59"/>
      <c r="QAK250" s="59"/>
      <c r="QKG250" s="59"/>
      <c r="QUC250" s="59"/>
      <c r="RDY250" s="59"/>
      <c r="RNU250" s="59"/>
      <c r="RXQ250" s="59"/>
      <c r="SHM250" s="59"/>
      <c r="SRI250" s="59"/>
      <c r="TBE250" s="59"/>
      <c r="TLA250" s="59"/>
      <c r="TUW250" s="59"/>
      <c r="UES250" s="59"/>
      <c r="UOO250" s="59"/>
      <c r="UYK250" s="59"/>
      <c r="VIG250" s="59"/>
      <c r="VSC250" s="59"/>
      <c r="WBY250" s="59"/>
      <c r="WLU250" s="59"/>
      <c r="WVQ250" s="59"/>
    </row>
    <row r="251" spans="1:777 1033:1801 2057:2825 3081:3849 4105:4873 5129:5897 6153:6921 7177:7945 8201:8969 9225:9993 10249:11017 11273:12041 12297:13065 13321:14089 14345:15113 15369:16137" s="64" customFormat="1" ht="15.75" x14ac:dyDescent="0.25">
      <c r="A251" s="88">
        <f>+SUBTOTAL(3,$B$4:B251)</f>
        <v>248</v>
      </c>
      <c r="B251" s="89" t="s">
        <v>1780</v>
      </c>
      <c r="C251" s="75" t="s">
        <v>10</v>
      </c>
      <c r="D251" s="138">
        <v>2</v>
      </c>
      <c r="E251" s="138" t="s">
        <v>767</v>
      </c>
      <c r="F251" s="142" t="s">
        <v>1895</v>
      </c>
      <c r="G251" s="138" t="s">
        <v>768</v>
      </c>
      <c r="H251" s="185" t="s">
        <v>769</v>
      </c>
      <c r="I251" s="71">
        <v>3</v>
      </c>
      <c r="J251" s="90" t="s">
        <v>1732</v>
      </c>
      <c r="K251" s="59"/>
      <c r="L251" s="59"/>
      <c r="M251" s="59"/>
      <c r="N251" s="59"/>
      <c r="JE251" s="59"/>
      <c r="TA251" s="59"/>
      <c r="ACW251" s="59"/>
      <c r="AMS251" s="59"/>
      <c r="AWO251" s="59"/>
      <c r="BGK251" s="59"/>
      <c r="BQG251" s="59"/>
      <c r="CAC251" s="59"/>
      <c r="CJY251" s="59"/>
      <c r="CTU251" s="59"/>
      <c r="DDQ251" s="59"/>
      <c r="DNM251" s="59"/>
      <c r="DXI251" s="59"/>
      <c r="EHE251" s="59"/>
      <c r="ERA251" s="59"/>
      <c r="FAW251" s="59"/>
      <c r="FKS251" s="59"/>
      <c r="FUO251" s="59"/>
      <c r="GEK251" s="59"/>
      <c r="GOG251" s="59"/>
      <c r="GYC251" s="59"/>
      <c r="HHY251" s="59"/>
      <c r="HRU251" s="59"/>
      <c r="IBQ251" s="59"/>
      <c r="ILM251" s="59"/>
      <c r="IVI251" s="59"/>
      <c r="JFE251" s="59"/>
      <c r="JPA251" s="59"/>
      <c r="JYW251" s="59"/>
      <c r="KIS251" s="59"/>
      <c r="KSO251" s="59"/>
      <c r="LCK251" s="59"/>
      <c r="LMG251" s="59"/>
      <c r="LWC251" s="59"/>
      <c r="MFY251" s="59"/>
      <c r="MPU251" s="59"/>
      <c r="MZQ251" s="59"/>
      <c r="NJM251" s="59"/>
      <c r="NTI251" s="59"/>
      <c r="ODE251" s="59"/>
      <c r="ONA251" s="59"/>
      <c r="OWW251" s="59"/>
      <c r="PGS251" s="59"/>
      <c r="PQO251" s="59"/>
      <c r="QAK251" s="59"/>
      <c r="QKG251" s="59"/>
      <c r="QUC251" s="59"/>
      <c r="RDY251" s="59"/>
      <c r="RNU251" s="59"/>
      <c r="RXQ251" s="59"/>
      <c r="SHM251" s="59"/>
      <c r="SRI251" s="59"/>
      <c r="TBE251" s="59"/>
      <c r="TLA251" s="59"/>
      <c r="TUW251" s="59"/>
      <c r="UES251" s="59"/>
      <c r="UOO251" s="59"/>
      <c r="UYK251" s="59"/>
      <c r="VIG251" s="59"/>
      <c r="VSC251" s="59"/>
      <c r="WBY251" s="59"/>
      <c r="WLU251" s="59"/>
      <c r="WVQ251" s="59"/>
    </row>
    <row r="252" spans="1:777 1033:1801 2057:2825 3081:3849 4105:4873 5129:5897 6153:6921 7177:7945 8201:8969 9225:9993 10249:11017 11273:12041 12297:13065 13321:14089 14345:15113 15369:16137" s="64" customFormat="1" ht="15.75" x14ac:dyDescent="0.25">
      <c r="A252" s="88">
        <f>+SUBTOTAL(3,$B$4:B252)</f>
        <v>249</v>
      </c>
      <c r="B252" s="89" t="s">
        <v>766</v>
      </c>
      <c r="C252" s="75" t="s">
        <v>10</v>
      </c>
      <c r="D252" s="140"/>
      <c r="E252" s="140"/>
      <c r="F252" s="143"/>
      <c r="G252" s="140"/>
      <c r="H252" s="186"/>
      <c r="I252" s="71">
        <v>3</v>
      </c>
      <c r="J252" s="90" t="s">
        <v>1039</v>
      </c>
      <c r="K252" s="59"/>
      <c r="L252" s="59"/>
      <c r="M252" s="59"/>
      <c r="N252" s="59"/>
      <c r="JE252" s="59"/>
      <c r="TA252" s="59"/>
      <c r="ACW252" s="59"/>
      <c r="AMS252" s="59"/>
      <c r="AWO252" s="59"/>
      <c r="BGK252" s="59"/>
      <c r="BQG252" s="59"/>
      <c r="CAC252" s="59"/>
      <c r="CJY252" s="59"/>
      <c r="CTU252" s="59"/>
      <c r="DDQ252" s="59"/>
      <c r="DNM252" s="59"/>
      <c r="DXI252" s="59"/>
      <c r="EHE252" s="59"/>
      <c r="ERA252" s="59"/>
      <c r="FAW252" s="59"/>
      <c r="FKS252" s="59"/>
      <c r="FUO252" s="59"/>
      <c r="GEK252" s="59"/>
      <c r="GOG252" s="59"/>
      <c r="GYC252" s="59"/>
      <c r="HHY252" s="59"/>
      <c r="HRU252" s="59"/>
      <c r="IBQ252" s="59"/>
      <c r="ILM252" s="59"/>
      <c r="IVI252" s="59"/>
      <c r="JFE252" s="59"/>
      <c r="JPA252" s="59"/>
      <c r="JYW252" s="59"/>
      <c r="KIS252" s="59"/>
      <c r="KSO252" s="59"/>
      <c r="LCK252" s="59"/>
      <c r="LMG252" s="59"/>
      <c r="LWC252" s="59"/>
      <c r="MFY252" s="59"/>
      <c r="MPU252" s="59"/>
      <c r="MZQ252" s="59"/>
      <c r="NJM252" s="59"/>
      <c r="NTI252" s="59"/>
      <c r="ODE252" s="59"/>
      <c r="ONA252" s="59"/>
      <c r="OWW252" s="59"/>
      <c r="PGS252" s="59"/>
      <c r="PQO252" s="59"/>
      <c r="QAK252" s="59"/>
      <c r="QKG252" s="59"/>
      <c r="QUC252" s="59"/>
      <c r="RDY252" s="59"/>
      <c r="RNU252" s="59"/>
      <c r="RXQ252" s="59"/>
      <c r="SHM252" s="59"/>
      <c r="SRI252" s="59"/>
      <c r="TBE252" s="59"/>
      <c r="TLA252" s="59"/>
      <c r="TUW252" s="59"/>
      <c r="UES252" s="59"/>
      <c r="UOO252" s="59"/>
      <c r="UYK252" s="59"/>
      <c r="VIG252" s="59"/>
      <c r="VSC252" s="59"/>
      <c r="WBY252" s="59"/>
      <c r="WLU252" s="59"/>
      <c r="WVQ252" s="59"/>
    </row>
    <row r="253" spans="1:777 1033:1801 2057:2825 3081:3849 4105:4873 5129:5897 6153:6921 7177:7945 8201:8969 9225:9993 10249:11017 11273:12041 12297:13065 13321:14089 14345:15113 15369:16137" s="64" customFormat="1" ht="31.5" x14ac:dyDescent="0.25">
      <c r="A253" s="88">
        <f>+SUBTOTAL(3,$B$4:B253)</f>
        <v>250</v>
      </c>
      <c r="B253" s="89" t="s">
        <v>751</v>
      </c>
      <c r="C253" s="75" t="s">
        <v>10</v>
      </c>
      <c r="D253" s="75">
        <v>1</v>
      </c>
      <c r="E253" s="102" t="s">
        <v>752</v>
      </c>
      <c r="F253" s="71" t="s">
        <v>1896</v>
      </c>
      <c r="G253" s="102" t="s">
        <v>753</v>
      </c>
      <c r="H253" s="103" t="s">
        <v>754</v>
      </c>
      <c r="I253" s="71">
        <v>3</v>
      </c>
      <c r="J253" s="90" t="s">
        <v>1138</v>
      </c>
      <c r="K253" s="59"/>
      <c r="L253" s="59"/>
      <c r="M253" s="59"/>
      <c r="N253" s="59"/>
      <c r="JE253" s="59"/>
      <c r="TA253" s="59"/>
      <c r="ACW253" s="59"/>
      <c r="AMS253" s="59"/>
      <c r="AWO253" s="59"/>
      <c r="BGK253" s="59"/>
      <c r="BQG253" s="59"/>
      <c r="CAC253" s="59"/>
      <c r="CJY253" s="59"/>
      <c r="CTU253" s="59"/>
      <c r="DDQ253" s="59"/>
      <c r="DNM253" s="59"/>
      <c r="DXI253" s="59"/>
      <c r="EHE253" s="59"/>
      <c r="ERA253" s="59"/>
      <c r="FAW253" s="59"/>
      <c r="FKS253" s="59"/>
      <c r="FUO253" s="59"/>
      <c r="GEK253" s="59"/>
      <c r="GOG253" s="59"/>
      <c r="GYC253" s="59"/>
      <c r="HHY253" s="59"/>
      <c r="HRU253" s="59"/>
      <c r="IBQ253" s="59"/>
      <c r="ILM253" s="59"/>
      <c r="IVI253" s="59"/>
      <c r="JFE253" s="59"/>
      <c r="JPA253" s="59"/>
      <c r="JYW253" s="59"/>
      <c r="KIS253" s="59"/>
      <c r="KSO253" s="59"/>
      <c r="LCK253" s="59"/>
      <c r="LMG253" s="59"/>
      <c r="LWC253" s="59"/>
      <c r="MFY253" s="59"/>
      <c r="MPU253" s="59"/>
      <c r="MZQ253" s="59"/>
      <c r="NJM253" s="59"/>
      <c r="NTI253" s="59"/>
      <c r="ODE253" s="59"/>
      <c r="ONA253" s="59"/>
      <c r="OWW253" s="59"/>
      <c r="PGS253" s="59"/>
      <c r="PQO253" s="59"/>
      <c r="QAK253" s="59"/>
      <c r="QKG253" s="59"/>
      <c r="QUC253" s="59"/>
      <c r="RDY253" s="59"/>
      <c r="RNU253" s="59"/>
      <c r="RXQ253" s="59"/>
      <c r="SHM253" s="59"/>
      <c r="SRI253" s="59"/>
      <c r="TBE253" s="59"/>
      <c r="TLA253" s="59"/>
      <c r="TUW253" s="59"/>
      <c r="UES253" s="59"/>
      <c r="UOO253" s="59"/>
      <c r="UYK253" s="59"/>
      <c r="VIG253" s="59"/>
      <c r="VSC253" s="59"/>
      <c r="WBY253" s="59"/>
      <c r="WLU253" s="59"/>
      <c r="WVQ253" s="59"/>
    </row>
    <row r="254" spans="1:777 1033:1801 2057:2825 3081:3849 4105:4873 5129:5897 6153:6921 7177:7945 8201:8969 9225:9993 10249:11017 11273:12041 12297:13065 13321:14089 14345:15113 15369:16137" s="64" customFormat="1" ht="31.5" x14ac:dyDescent="0.25">
      <c r="A254" s="88">
        <f>+SUBTOTAL(3,$B$4:B254)</f>
        <v>251</v>
      </c>
      <c r="B254" s="93" t="s">
        <v>755</v>
      </c>
      <c r="C254" s="75" t="s">
        <v>10</v>
      </c>
      <c r="D254" s="75">
        <v>2</v>
      </c>
      <c r="E254" s="71" t="s">
        <v>756</v>
      </c>
      <c r="F254" s="141" t="s">
        <v>1892</v>
      </c>
      <c r="G254" s="102" t="s">
        <v>757</v>
      </c>
      <c r="H254" s="103" t="s">
        <v>1825</v>
      </c>
      <c r="I254" s="71">
        <v>3</v>
      </c>
      <c r="J254" s="90" t="s">
        <v>36</v>
      </c>
      <c r="K254" s="59"/>
      <c r="L254" s="59"/>
      <c r="M254" s="59"/>
      <c r="N254" s="59"/>
      <c r="JE254" s="59"/>
      <c r="TA254" s="59"/>
      <c r="ACW254" s="59"/>
      <c r="AMS254" s="59"/>
      <c r="AWO254" s="59"/>
      <c r="BGK254" s="59"/>
      <c r="BQG254" s="59"/>
      <c r="CAC254" s="59"/>
      <c r="CJY254" s="59"/>
      <c r="CTU254" s="59"/>
      <c r="DDQ254" s="59"/>
      <c r="DNM254" s="59"/>
      <c r="DXI254" s="59"/>
      <c r="EHE254" s="59"/>
      <c r="ERA254" s="59"/>
      <c r="FAW254" s="59"/>
      <c r="FKS254" s="59"/>
      <c r="FUO254" s="59"/>
      <c r="GEK254" s="59"/>
      <c r="GOG254" s="59"/>
      <c r="GYC254" s="59"/>
      <c r="HHY254" s="59"/>
      <c r="HRU254" s="59"/>
      <c r="IBQ254" s="59"/>
      <c r="ILM254" s="59"/>
      <c r="IVI254" s="59"/>
      <c r="JFE254" s="59"/>
      <c r="JPA254" s="59"/>
      <c r="JYW254" s="59"/>
      <c r="KIS254" s="59"/>
      <c r="KSO254" s="59"/>
      <c r="LCK254" s="59"/>
      <c r="LMG254" s="59"/>
      <c r="LWC254" s="59"/>
      <c r="MFY254" s="59"/>
      <c r="MPU254" s="59"/>
      <c r="MZQ254" s="59"/>
      <c r="NJM254" s="59"/>
      <c r="NTI254" s="59"/>
      <c r="ODE254" s="59"/>
      <c r="ONA254" s="59"/>
      <c r="OWW254" s="59"/>
      <c r="PGS254" s="59"/>
      <c r="PQO254" s="59"/>
      <c r="QAK254" s="59"/>
      <c r="QKG254" s="59"/>
      <c r="QUC254" s="59"/>
      <c r="RDY254" s="59"/>
      <c r="RNU254" s="59"/>
      <c r="RXQ254" s="59"/>
      <c r="SHM254" s="59"/>
      <c r="SRI254" s="59"/>
      <c r="TBE254" s="59"/>
      <c r="TLA254" s="59"/>
      <c r="TUW254" s="59"/>
      <c r="UES254" s="59"/>
      <c r="UOO254" s="59"/>
      <c r="UYK254" s="59"/>
      <c r="VIG254" s="59"/>
      <c r="VSC254" s="59"/>
      <c r="WBY254" s="59"/>
      <c r="WLU254" s="59"/>
      <c r="WVQ254" s="59"/>
    </row>
    <row r="255" spans="1:777 1033:1801 2057:2825 3081:3849 4105:4873 5129:5897 6153:6921 7177:7945 8201:8969 9225:9993 10249:11017 11273:12041 12297:13065 13321:14089 14345:15113 15369:16137" s="64" customFormat="1" ht="31.5" x14ac:dyDescent="0.25">
      <c r="A255" s="88">
        <f>+SUBTOTAL(3,$B$4:B255)</f>
        <v>252</v>
      </c>
      <c r="B255" s="111" t="s">
        <v>758</v>
      </c>
      <c r="C255" s="75" t="s">
        <v>10</v>
      </c>
      <c r="D255" s="75">
        <v>1</v>
      </c>
      <c r="E255" s="102" t="s">
        <v>759</v>
      </c>
      <c r="F255" s="142"/>
      <c r="G255" s="102" t="s">
        <v>760</v>
      </c>
      <c r="H255" s="103" t="s">
        <v>761</v>
      </c>
      <c r="I255" s="71">
        <v>3</v>
      </c>
      <c r="J255" s="90" t="s">
        <v>1138</v>
      </c>
      <c r="K255" s="59"/>
      <c r="L255" s="59"/>
      <c r="M255" s="59"/>
      <c r="N255" s="59"/>
      <c r="JE255" s="59"/>
      <c r="TA255" s="59"/>
      <c r="ACW255" s="59"/>
      <c r="AMS255" s="59"/>
      <c r="AWO255" s="59"/>
      <c r="BGK255" s="59"/>
      <c r="BQG255" s="59"/>
      <c r="CAC255" s="59"/>
      <c r="CJY255" s="59"/>
      <c r="CTU255" s="59"/>
      <c r="DDQ255" s="59"/>
      <c r="DNM255" s="59"/>
      <c r="DXI255" s="59"/>
      <c r="EHE255" s="59"/>
      <c r="ERA255" s="59"/>
      <c r="FAW255" s="59"/>
      <c r="FKS255" s="59"/>
      <c r="FUO255" s="59"/>
      <c r="GEK255" s="59"/>
      <c r="GOG255" s="59"/>
      <c r="GYC255" s="59"/>
      <c r="HHY255" s="59"/>
      <c r="HRU255" s="59"/>
      <c r="IBQ255" s="59"/>
      <c r="ILM255" s="59"/>
      <c r="IVI255" s="59"/>
      <c r="JFE255" s="59"/>
      <c r="JPA255" s="59"/>
      <c r="JYW255" s="59"/>
      <c r="KIS255" s="59"/>
      <c r="KSO255" s="59"/>
      <c r="LCK255" s="59"/>
      <c r="LMG255" s="59"/>
      <c r="LWC255" s="59"/>
      <c r="MFY255" s="59"/>
      <c r="MPU255" s="59"/>
      <c r="MZQ255" s="59"/>
      <c r="NJM255" s="59"/>
      <c r="NTI255" s="59"/>
      <c r="ODE255" s="59"/>
      <c r="ONA255" s="59"/>
      <c r="OWW255" s="59"/>
      <c r="PGS255" s="59"/>
      <c r="PQO255" s="59"/>
      <c r="QAK255" s="59"/>
      <c r="QKG255" s="59"/>
      <c r="QUC255" s="59"/>
      <c r="RDY255" s="59"/>
      <c r="RNU255" s="59"/>
      <c r="RXQ255" s="59"/>
      <c r="SHM255" s="59"/>
      <c r="SRI255" s="59"/>
      <c r="TBE255" s="59"/>
      <c r="TLA255" s="59"/>
      <c r="TUW255" s="59"/>
      <c r="UES255" s="59"/>
      <c r="UOO255" s="59"/>
      <c r="UYK255" s="59"/>
      <c r="VIG255" s="59"/>
      <c r="VSC255" s="59"/>
      <c r="WBY255" s="59"/>
      <c r="WLU255" s="59"/>
      <c r="WVQ255" s="59"/>
    </row>
    <row r="256" spans="1:777 1033:1801 2057:2825 3081:3849 4105:4873 5129:5897 6153:6921 7177:7945 8201:8969 9225:9993 10249:11017 11273:12041 12297:13065 13321:14089 14345:15113 15369:16137" s="64" customFormat="1" ht="15.75" x14ac:dyDescent="0.25">
      <c r="A256" s="88">
        <f>+SUBTOTAL(3,$B$4:B256)</f>
        <v>253</v>
      </c>
      <c r="B256" s="89" t="s">
        <v>774</v>
      </c>
      <c r="C256" s="75" t="s">
        <v>10</v>
      </c>
      <c r="D256" s="75">
        <v>2</v>
      </c>
      <c r="E256" s="75" t="s">
        <v>775</v>
      </c>
      <c r="F256" s="143"/>
      <c r="G256" s="75" t="s">
        <v>776</v>
      </c>
      <c r="H256" s="94" t="s">
        <v>777</v>
      </c>
      <c r="I256" s="71">
        <v>3</v>
      </c>
      <c r="J256" s="90" t="s">
        <v>1039</v>
      </c>
      <c r="K256" s="59"/>
      <c r="L256" s="59"/>
      <c r="M256" s="59"/>
      <c r="N256" s="59"/>
      <c r="JE256" s="59"/>
      <c r="TA256" s="59"/>
      <c r="ACW256" s="59"/>
      <c r="AMS256" s="59"/>
      <c r="AWO256" s="59"/>
      <c r="BGK256" s="59"/>
      <c r="BQG256" s="59"/>
      <c r="CAC256" s="59"/>
      <c r="CJY256" s="59"/>
      <c r="CTU256" s="59"/>
      <c r="DDQ256" s="59"/>
      <c r="DNM256" s="59"/>
      <c r="DXI256" s="59"/>
      <c r="EHE256" s="59"/>
      <c r="ERA256" s="59"/>
      <c r="FAW256" s="59"/>
      <c r="FKS256" s="59"/>
      <c r="FUO256" s="59"/>
      <c r="GEK256" s="59"/>
      <c r="GOG256" s="59"/>
      <c r="GYC256" s="59"/>
      <c r="HHY256" s="59"/>
      <c r="HRU256" s="59"/>
      <c r="IBQ256" s="59"/>
      <c r="ILM256" s="59"/>
      <c r="IVI256" s="59"/>
      <c r="JFE256" s="59"/>
      <c r="JPA256" s="59"/>
      <c r="JYW256" s="59"/>
      <c r="KIS256" s="59"/>
      <c r="KSO256" s="59"/>
      <c r="LCK256" s="59"/>
      <c r="LMG256" s="59"/>
      <c r="LWC256" s="59"/>
      <c r="MFY256" s="59"/>
      <c r="MPU256" s="59"/>
      <c r="MZQ256" s="59"/>
      <c r="NJM256" s="59"/>
      <c r="NTI256" s="59"/>
      <c r="ODE256" s="59"/>
      <c r="ONA256" s="59"/>
      <c r="OWW256" s="59"/>
      <c r="PGS256" s="59"/>
      <c r="PQO256" s="59"/>
      <c r="QAK256" s="59"/>
      <c r="QKG256" s="59"/>
      <c r="QUC256" s="59"/>
      <c r="RDY256" s="59"/>
      <c r="RNU256" s="59"/>
      <c r="RXQ256" s="59"/>
      <c r="SHM256" s="59"/>
      <c r="SRI256" s="59"/>
      <c r="TBE256" s="59"/>
      <c r="TLA256" s="59"/>
      <c r="TUW256" s="59"/>
      <c r="UES256" s="59"/>
      <c r="UOO256" s="59"/>
      <c r="UYK256" s="59"/>
      <c r="VIG256" s="59"/>
      <c r="VSC256" s="59"/>
      <c r="WBY256" s="59"/>
      <c r="WLU256" s="59"/>
      <c r="WVQ256" s="59"/>
    </row>
    <row r="257" spans="1:777 1033:1801 2057:2825 3081:3849 4105:4873 5129:5897 6153:6921 7177:7945 8201:8969 9225:9993 10249:11017 11273:12041 12297:13065 13321:14089 14345:15113 15369:16137" s="64" customFormat="1" ht="31.5" x14ac:dyDescent="0.25">
      <c r="A257" s="88">
        <f>+SUBTOTAL(3,$B$4:B257)</f>
        <v>254</v>
      </c>
      <c r="B257" s="89" t="s">
        <v>770</v>
      </c>
      <c r="C257" s="75" t="s">
        <v>10</v>
      </c>
      <c r="D257" s="75">
        <v>1</v>
      </c>
      <c r="E257" s="75" t="s">
        <v>771</v>
      </c>
      <c r="F257" s="71" t="s">
        <v>1897</v>
      </c>
      <c r="G257" s="75" t="s">
        <v>772</v>
      </c>
      <c r="H257" s="94" t="s">
        <v>773</v>
      </c>
      <c r="I257" s="71">
        <v>3</v>
      </c>
      <c r="J257" s="90" t="s">
        <v>1039</v>
      </c>
      <c r="K257" s="59"/>
      <c r="L257" s="59"/>
      <c r="M257" s="59"/>
      <c r="N257" s="59"/>
      <c r="JE257" s="59"/>
      <c r="TA257" s="59"/>
      <c r="ACW257" s="59"/>
      <c r="AMS257" s="59"/>
      <c r="AWO257" s="59"/>
      <c r="BGK257" s="59"/>
      <c r="BQG257" s="59"/>
      <c r="CAC257" s="59"/>
      <c r="CJY257" s="59"/>
      <c r="CTU257" s="59"/>
      <c r="DDQ257" s="59"/>
      <c r="DNM257" s="59"/>
      <c r="DXI257" s="59"/>
      <c r="EHE257" s="59"/>
      <c r="ERA257" s="59"/>
      <c r="FAW257" s="59"/>
      <c r="FKS257" s="59"/>
      <c r="FUO257" s="59"/>
      <c r="GEK257" s="59"/>
      <c r="GOG257" s="59"/>
      <c r="GYC257" s="59"/>
      <c r="HHY257" s="59"/>
      <c r="HRU257" s="59"/>
      <c r="IBQ257" s="59"/>
      <c r="ILM257" s="59"/>
      <c r="IVI257" s="59"/>
      <c r="JFE257" s="59"/>
      <c r="JPA257" s="59"/>
      <c r="JYW257" s="59"/>
      <c r="KIS257" s="59"/>
      <c r="KSO257" s="59"/>
      <c r="LCK257" s="59"/>
      <c r="LMG257" s="59"/>
      <c r="LWC257" s="59"/>
      <c r="MFY257" s="59"/>
      <c r="MPU257" s="59"/>
      <c r="MZQ257" s="59"/>
      <c r="NJM257" s="59"/>
      <c r="NTI257" s="59"/>
      <c r="ODE257" s="59"/>
      <c r="ONA257" s="59"/>
      <c r="OWW257" s="59"/>
      <c r="PGS257" s="59"/>
      <c r="PQO257" s="59"/>
      <c r="QAK257" s="59"/>
      <c r="QKG257" s="59"/>
      <c r="QUC257" s="59"/>
      <c r="RDY257" s="59"/>
      <c r="RNU257" s="59"/>
      <c r="RXQ257" s="59"/>
      <c r="SHM257" s="59"/>
      <c r="SRI257" s="59"/>
      <c r="TBE257" s="59"/>
      <c r="TLA257" s="59"/>
      <c r="TUW257" s="59"/>
      <c r="UES257" s="59"/>
      <c r="UOO257" s="59"/>
      <c r="UYK257" s="59"/>
      <c r="VIG257" s="59"/>
      <c r="VSC257" s="59"/>
      <c r="WBY257" s="59"/>
      <c r="WLU257" s="59"/>
      <c r="WVQ257" s="59"/>
    </row>
    <row r="258" spans="1:777 1033:1801 2057:2825 3081:3849 4105:4873 5129:5897 6153:6921 7177:7945 8201:8969 9225:9993 10249:11017 11273:12041 12297:13065 13321:14089 14345:15113 15369:16137" s="64" customFormat="1" ht="15.75" x14ac:dyDescent="0.25">
      <c r="A258" s="88">
        <f>+SUBTOTAL(3,$B$4:B258)</f>
        <v>255</v>
      </c>
      <c r="B258" s="89" t="s">
        <v>782</v>
      </c>
      <c r="C258" s="75" t="s">
        <v>10</v>
      </c>
      <c r="D258" s="138">
        <v>3</v>
      </c>
      <c r="E258" s="180" t="s">
        <v>783</v>
      </c>
      <c r="F258" s="141" t="s">
        <v>1898</v>
      </c>
      <c r="G258" s="144" t="s">
        <v>784</v>
      </c>
      <c r="H258" s="92" t="s">
        <v>785</v>
      </c>
      <c r="I258" s="71">
        <v>4</v>
      </c>
      <c r="J258" s="90" t="s">
        <v>1107</v>
      </c>
      <c r="K258" s="59"/>
      <c r="L258" s="59"/>
      <c r="M258" s="59"/>
      <c r="N258" s="59"/>
      <c r="JE258" s="59"/>
      <c r="TA258" s="59"/>
      <c r="ACW258" s="59"/>
      <c r="AMS258" s="59"/>
      <c r="AWO258" s="59"/>
      <c r="BGK258" s="59"/>
      <c r="BQG258" s="59"/>
      <c r="CAC258" s="59"/>
      <c r="CJY258" s="59"/>
      <c r="CTU258" s="59"/>
      <c r="DDQ258" s="59"/>
      <c r="DNM258" s="59"/>
      <c r="DXI258" s="59"/>
      <c r="EHE258" s="59"/>
      <c r="ERA258" s="59"/>
      <c r="FAW258" s="59"/>
      <c r="FKS258" s="59"/>
      <c r="FUO258" s="59"/>
      <c r="GEK258" s="59"/>
      <c r="GOG258" s="59"/>
      <c r="GYC258" s="59"/>
      <c r="HHY258" s="59"/>
      <c r="HRU258" s="59"/>
      <c r="IBQ258" s="59"/>
      <c r="ILM258" s="59"/>
      <c r="IVI258" s="59"/>
      <c r="JFE258" s="59"/>
      <c r="JPA258" s="59"/>
      <c r="JYW258" s="59"/>
      <c r="KIS258" s="59"/>
      <c r="KSO258" s="59"/>
      <c r="LCK258" s="59"/>
      <c r="LMG258" s="59"/>
      <c r="LWC258" s="59"/>
      <c r="MFY258" s="59"/>
      <c r="MPU258" s="59"/>
      <c r="MZQ258" s="59"/>
      <c r="NJM258" s="59"/>
      <c r="NTI258" s="59"/>
      <c r="ODE258" s="59"/>
      <c r="ONA258" s="59"/>
      <c r="OWW258" s="59"/>
      <c r="PGS258" s="59"/>
      <c r="PQO258" s="59"/>
      <c r="QAK258" s="59"/>
      <c r="QKG258" s="59"/>
      <c r="QUC258" s="59"/>
      <c r="RDY258" s="59"/>
      <c r="RNU258" s="59"/>
      <c r="RXQ258" s="59"/>
      <c r="SHM258" s="59"/>
      <c r="SRI258" s="59"/>
      <c r="TBE258" s="59"/>
      <c r="TLA258" s="59"/>
      <c r="TUW258" s="59"/>
      <c r="UES258" s="59"/>
      <c r="UOO258" s="59"/>
      <c r="UYK258" s="59"/>
      <c r="VIG258" s="59"/>
      <c r="VSC258" s="59"/>
      <c r="WBY258" s="59"/>
      <c r="WLU258" s="59"/>
      <c r="WVQ258" s="59"/>
    </row>
    <row r="259" spans="1:777 1033:1801 2057:2825 3081:3849 4105:4873 5129:5897 6153:6921 7177:7945 8201:8969 9225:9993 10249:11017 11273:12041 12297:13065 13321:14089 14345:15113 15369:16137" s="64" customFormat="1" ht="15.75" x14ac:dyDescent="0.25">
      <c r="A259" s="88">
        <f>+SUBTOTAL(3,$B$4:B259)</f>
        <v>256</v>
      </c>
      <c r="B259" s="89" t="s">
        <v>786</v>
      </c>
      <c r="C259" s="75" t="s">
        <v>10</v>
      </c>
      <c r="D259" s="140"/>
      <c r="E259" s="180"/>
      <c r="F259" s="142"/>
      <c r="G259" s="144"/>
      <c r="H259" s="92" t="s">
        <v>662</v>
      </c>
      <c r="I259" s="71">
        <v>4</v>
      </c>
      <c r="J259" s="90" t="s">
        <v>1138</v>
      </c>
      <c r="K259" s="59"/>
      <c r="L259" s="59"/>
      <c r="M259" s="59"/>
      <c r="N259" s="59"/>
      <c r="JE259" s="59"/>
      <c r="TA259" s="59"/>
      <c r="ACW259" s="59"/>
      <c r="AMS259" s="59"/>
      <c r="AWO259" s="59"/>
      <c r="BGK259" s="59"/>
      <c r="BQG259" s="59"/>
      <c r="CAC259" s="59"/>
      <c r="CJY259" s="59"/>
      <c r="CTU259" s="59"/>
      <c r="DDQ259" s="59"/>
      <c r="DNM259" s="59"/>
      <c r="DXI259" s="59"/>
      <c r="EHE259" s="59"/>
      <c r="ERA259" s="59"/>
      <c r="FAW259" s="59"/>
      <c r="FKS259" s="59"/>
      <c r="FUO259" s="59"/>
      <c r="GEK259" s="59"/>
      <c r="GOG259" s="59"/>
      <c r="GYC259" s="59"/>
      <c r="HHY259" s="59"/>
      <c r="HRU259" s="59"/>
      <c r="IBQ259" s="59"/>
      <c r="ILM259" s="59"/>
      <c r="IVI259" s="59"/>
      <c r="JFE259" s="59"/>
      <c r="JPA259" s="59"/>
      <c r="JYW259" s="59"/>
      <c r="KIS259" s="59"/>
      <c r="KSO259" s="59"/>
      <c r="LCK259" s="59"/>
      <c r="LMG259" s="59"/>
      <c r="LWC259" s="59"/>
      <c r="MFY259" s="59"/>
      <c r="MPU259" s="59"/>
      <c r="MZQ259" s="59"/>
      <c r="NJM259" s="59"/>
      <c r="NTI259" s="59"/>
      <c r="ODE259" s="59"/>
      <c r="ONA259" s="59"/>
      <c r="OWW259" s="59"/>
      <c r="PGS259" s="59"/>
      <c r="PQO259" s="59"/>
      <c r="QAK259" s="59"/>
      <c r="QKG259" s="59"/>
      <c r="QUC259" s="59"/>
      <c r="RDY259" s="59"/>
      <c r="RNU259" s="59"/>
      <c r="RXQ259" s="59"/>
      <c r="SHM259" s="59"/>
      <c r="SRI259" s="59"/>
      <c r="TBE259" s="59"/>
      <c r="TLA259" s="59"/>
      <c r="TUW259" s="59"/>
      <c r="UES259" s="59"/>
      <c r="UOO259" s="59"/>
      <c r="UYK259" s="59"/>
      <c r="VIG259" s="59"/>
      <c r="VSC259" s="59"/>
      <c r="WBY259" s="59"/>
      <c r="WLU259" s="59"/>
      <c r="WVQ259" s="59"/>
    </row>
    <row r="260" spans="1:777 1033:1801 2057:2825 3081:3849 4105:4873 5129:5897 6153:6921 7177:7945 8201:8969 9225:9993 10249:11017 11273:12041 12297:13065 13321:14089 14345:15113 15369:16137" s="64" customFormat="1" ht="31.5" x14ac:dyDescent="0.25">
      <c r="A260" s="88">
        <f>+SUBTOTAL(3,$B$4:B260)</f>
        <v>257</v>
      </c>
      <c r="B260" s="89" t="s">
        <v>794</v>
      </c>
      <c r="C260" s="75" t="s">
        <v>383</v>
      </c>
      <c r="D260" s="139"/>
      <c r="E260" s="180" t="s">
        <v>792</v>
      </c>
      <c r="F260" s="144" t="s">
        <v>1899</v>
      </c>
      <c r="G260" s="144" t="s">
        <v>793</v>
      </c>
      <c r="H260" s="184" t="s">
        <v>691</v>
      </c>
      <c r="I260" s="71">
        <v>3</v>
      </c>
      <c r="J260" s="90" t="s">
        <v>1032</v>
      </c>
      <c r="K260" s="59"/>
      <c r="L260" s="59"/>
      <c r="M260" s="59"/>
      <c r="N260" s="59"/>
      <c r="JE260" s="59"/>
      <c r="TA260" s="59"/>
      <c r="ACW260" s="59"/>
      <c r="AMS260" s="59"/>
      <c r="AWO260" s="59"/>
      <c r="BGK260" s="59"/>
      <c r="BQG260" s="59"/>
      <c r="CAC260" s="59"/>
      <c r="CJY260" s="59"/>
      <c r="CTU260" s="59"/>
      <c r="DDQ260" s="59"/>
      <c r="DNM260" s="59"/>
      <c r="DXI260" s="59"/>
      <c r="EHE260" s="59"/>
      <c r="ERA260" s="59"/>
      <c r="FAW260" s="59"/>
      <c r="FKS260" s="59"/>
      <c r="FUO260" s="59"/>
      <c r="GEK260" s="59"/>
      <c r="GOG260" s="59"/>
      <c r="GYC260" s="59"/>
      <c r="HHY260" s="59"/>
      <c r="HRU260" s="59"/>
      <c r="IBQ260" s="59"/>
      <c r="ILM260" s="59"/>
      <c r="IVI260" s="59"/>
      <c r="JFE260" s="59"/>
      <c r="JPA260" s="59"/>
      <c r="JYW260" s="59"/>
      <c r="KIS260" s="59"/>
      <c r="KSO260" s="59"/>
      <c r="LCK260" s="59"/>
      <c r="LMG260" s="59"/>
      <c r="LWC260" s="59"/>
      <c r="MFY260" s="59"/>
      <c r="MPU260" s="59"/>
      <c r="MZQ260" s="59"/>
      <c r="NJM260" s="59"/>
      <c r="NTI260" s="59"/>
      <c r="ODE260" s="59"/>
      <c r="ONA260" s="59"/>
      <c r="OWW260" s="59"/>
      <c r="PGS260" s="59"/>
      <c r="PQO260" s="59"/>
      <c r="QAK260" s="59"/>
      <c r="QKG260" s="59"/>
      <c r="QUC260" s="59"/>
      <c r="RDY260" s="59"/>
      <c r="RNU260" s="59"/>
      <c r="RXQ260" s="59"/>
      <c r="SHM260" s="59"/>
      <c r="SRI260" s="59"/>
      <c r="TBE260" s="59"/>
      <c r="TLA260" s="59"/>
      <c r="TUW260" s="59"/>
      <c r="UES260" s="59"/>
      <c r="UOO260" s="59"/>
      <c r="UYK260" s="59"/>
      <c r="VIG260" s="59"/>
      <c r="VSC260" s="59"/>
      <c r="WBY260" s="59"/>
      <c r="WLU260" s="59"/>
      <c r="WVQ260" s="59"/>
    </row>
    <row r="261" spans="1:777 1033:1801 2057:2825 3081:3849 4105:4873 5129:5897 6153:6921 7177:7945 8201:8969 9225:9993 10249:11017 11273:12041 12297:13065 13321:14089 14345:15113 15369:16137" s="64" customFormat="1" ht="31.5" x14ac:dyDescent="0.25">
      <c r="A261" s="88">
        <f>+SUBTOTAL(3,$B$4:B261)</f>
        <v>258</v>
      </c>
      <c r="B261" s="89" t="s">
        <v>795</v>
      </c>
      <c r="C261" s="75" t="s">
        <v>383</v>
      </c>
      <c r="D261" s="140"/>
      <c r="E261" s="180"/>
      <c r="F261" s="144"/>
      <c r="G261" s="144"/>
      <c r="H261" s="184"/>
      <c r="I261" s="71">
        <v>3</v>
      </c>
      <c r="J261" s="90" t="s">
        <v>1032</v>
      </c>
      <c r="K261" s="59"/>
      <c r="L261" s="59"/>
      <c r="M261" s="59"/>
      <c r="N261" s="59"/>
      <c r="JE261" s="59"/>
      <c r="TA261" s="59"/>
      <c r="ACW261" s="59"/>
      <c r="AMS261" s="59"/>
      <c r="AWO261" s="59"/>
      <c r="BGK261" s="59"/>
      <c r="BQG261" s="59"/>
      <c r="CAC261" s="59"/>
      <c r="CJY261" s="59"/>
      <c r="CTU261" s="59"/>
      <c r="DDQ261" s="59"/>
      <c r="DNM261" s="59"/>
      <c r="DXI261" s="59"/>
      <c r="EHE261" s="59"/>
      <c r="ERA261" s="59"/>
      <c r="FAW261" s="59"/>
      <c r="FKS261" s="59"/>
      <c r="FUO261" s="59"/>
      <c r="GEK261" s="59"/>
      <c r="GOG261" s="59"/>
      <c r="GYC261" s="59"/>
      <c r="HHY261" s="59"/>
      <c r="HRU261" s="59"/>
      <c r="IBQ261" s="59"/>
      <c r="ILM261" s="59"/>
      <c r="IVI261" s="59"/>
      <c r="JFE261" s="59"/>
      <c r="JPA261" s="59"/>
      <c r="JYW261" s="59"/>
      <c r="KIS261" s="59"/>
      <c r="KSO261" s="59"/>
      <c r="LCK261" s="59"/>
      <c r="LMG261" s="59"/>
      <c r="LWC261" s="59"/>
      <c r="MFY261" s="59"/>
      <c r="MPU261" s="59"/>
      <c r="MZQ261" s="59"/>
      <c r="NJM261" s="59"/>
      <c r="NTI261" s="59"/>
      <c r="ODE261" s="59"/>
      <c r="ONA261" s="59"/>
      <c r="OWW261" s="59"/>
      <c r="PGS261" s="59"/>
      <c r="PQO261" s="59"/>
      <c r="QAK261" s="59"/>
      <c r="QKG261" s="59"/>
      <c r="QUC261" s="59"/>
      <c r="RDY261" s="59"/>
      <c r="RNU261" s="59"/>
      <c r="RXQ261" s="59"/>
      <c r="SHM261" s="59"/>
      <c r="SRI261" s="59"/>
      <c r="TBE261" s="59"/>
      <c r="TLA261" s="59"/>
      <c r="TUW261" s="59"/>
      <c r="UES261" s="59"/>
      <c r="UOO261" s="59"/>
      <c r="UYK261" s="59"/>
      <c r="VIG261" s="59"/>
      <c r="VSC261" s="59"/>
      <c r="WBY261" s="59"/>
      <c r="WLU261" s="59"/>
      <c r="WVQ261" s="59"/>
    </row>
    <row r="262" spans="1:777 1033:1801 2057:2825 3081:3849 4105:4873 5129:5897 6153:6921 7177:7945 8201:8969 9225:9993 10249:11017 11273:12041 12297:13065 13321:14089 14345:15113 15369:16137" s="64" customFormat="1" ht="15.75" x14ac:dyDescent="0.25">
      <c r="A262" s="88">
        <f>+SUBTOTAL(3,$B$4:B262)</f>
        <v>259</v>
      </c>
      <c r="B262" s="89" t="s">
        <v>817</v>
      </c>
      <c r="C262" s="75" t="s">
        <v>10</v>
      </c>
      <c r="D262" s="75">
        <v>1</v>
      </c>
      <c r="E262" s="75" t="s">
        <v>818</v>
      </c>
      <c r="F262" s="144"/>
      <c r="G262" s="71" t="s">
        <v>819</v>
      </c>
      <c r="H262" s="92" t="s">
        <v>643</v>
      </c>
      <c r="I262" s="71">
        <v>3</v>
      </c>
      <c r="J262" s="90" t="s">
        <v>1032</v>
      </c>
      <c r="K262" s="59"/>
      <c r="L262" s="59"/>
      <c r="M262" s="59"/>
      <c r="N262" s="59"/>
      <c r="JE262" s="59"/>
      <c r="TA262" s="59"/>
      <c r="ACW262" s="59"/>
      <c r="AMS262" s="59"/>
      <c r="AWO262" s="59"/>
      <c r="BGK262" s="59"/>
      <c r="BQG262" s="59"/>
      <c r="CAC262" s="59"/>
      <c r="CJY262" s="59"/>
      <c r="CTU262" s="59"/>
      <c r="DDQ262" s="59"/>
      <c r="DNM262" s="59"/>
      <c r="DXI262" s="59"/>
      <c r="EHE262" s="59"/>
      <c r="ERA262" s="59"/>
      <c r="FAW262" s="59"/>
      <c r="FKS262" s="59"/>
      <c r="FUO262" s="59"/>
      <c r="GEK262" s="59"/>
      <c r="GOG262" s="59"/>
      <c r="GYC262" s="59"/>
      <c r="HHY262" s="59"/>
      <c r="HRU262" s="59"/>
      <c r="IBQ262" s="59"/>
      <c r="ILM262" s="59"/>
      <c r="IVI262" s="59"/>
      <c r="JFE262" s="59"/>
      <c r="JPA262" s="59"/>
      <c r="JYW262" s="59"/>
      <c r="KIS262" s="59"/>
      <c r="KSO262" s="59"/>
      <c r="LCK262" s="59"/>
      <c r="LMG262" s="59"/>
      <c r="LWC262" s="59"/>
      <c r="MFY262" s="59"/>
      <c r="MPU262" s="59"/>
      <c r="MZQ262" s="59"/>
      <c r="NJM262" s="59"/>
      <c r="NTI262" s="59"/>
      <c r="ODE262" s="59"/>
      <c r="ONA262" s="59"/>
      <c r="OWW262" s="59"/>
      <c r="PGS262" s="59"/>
      <c r="PQO262" s="59"/>
      <c r="QAK262" s="59"/>
      <c r="QKG262" s="59"/>
      <c r="QUC262" s="59"/>
      <c r="RDY262" s="59"/>
      <c r="RNU262" s="59"/>
      <c r="RXQ262" s="59"/>
      <c r="SHM262" s="59"/>
      <c r="SRI262" s="59"/>
      <c r="TBE262" s="59"/>
      <c r="TLA262" s="59"/>
      <c r="TUW262" s="59"/>
      <c r="UES262" s="59"/>
      <c r="UOO262" s="59"/>
      <c r="UYK262" s="59"/>
      <c r="VIG262" s="59"/>
      <c r="VSC262" s="59"/>
      <c r="WBY262" s="59"/>
      <c r="WLU262" s="59"/>
      <c r="WVQ262" s="59"/>
    </row>
    <row r="263" spans="1:777 1033:1801 2057:2825 3081:3849 4105:4873 5129:5897 6153:6921 7177:7945 8201:8969 9225:9993 10249:11017 11273:12041 12297:13065 13321:14089 14345:15113 15369:16137" s="64" customFormat="1" ht="15.75" x14ac:dyDescent="0.25">
      <c r="A263" s="88">
        <f>+SUBTOTAL(3,$B$4:B263)</f>
        <v>260</v>
      </c>
      <c r="B263" s="89" t="s">
        <v>823</v>
      </c>
      <c r="C263" s="75" t="s">
        <v>10</v>
      </c>
      <c r="D263" s="75">
        <v>2</v>
      </c>
      <c r="E263" s="75" t="s">
        <v>824</v>
      </c>
      <c r="F263" s="144"/>
      <c r="G263" s="71" t="s">
        <v>825</v>
      </c>
      <c r="H263" s="103" t="s">
        <v>666</v>
      </c>
      <c r="I263" s="71">
        <v>3</v>
      </c>
      <c r="J263" s="90" t="s">
        <v>1032</v>
      </c>
      <c r="K263" s="59"/>
      <c r="L263" s="59"/>
      <c r="M263" s="59"/>
      <c r="N263" s="59"/>
      <c r="JE263" s="59"/>
      <c r="TA263" s="59"/>
      <c r="ACW263" s="59"/>
      <c r="AMS263" s="59"/>
      <c r="AWO263" s="59"/>
      <c r="BGK263" s="59"/>
      <c r="BQG263" s="59"/>
      <c r="CAC263" s="59"/>
      <c r="CJY263" s="59"/>
      <c r="CTU263" s="59"/>
      <c r="DDQ263" s="59"/>
      <c r="DNM263" s="59"/>
      <c r="DXI263" s="59"/>
      <c r="EHE263" s="59"/>
      <c r="ERA263" s="59"/>
      <c r="FAW263" s="59"/>
      <c r="FKS263" s="59"/>
      <c r="FUO263" s="59"/>
      <c r="GEK263" s="59"/>
      <c r="GOG263" s="59"/>
      <c r="GYC263" s="59"/>
      <c r="HHY263" s="59"/>
      <c r="HRU263" s="59"/>
      <c r="IBQ263" s="59"/>
      <c r="ILM263" s="59"/>
      <c r="IVI263" s="59"/>
      <c r="JFE263" s="59"/>
      <c r="JPA263" s="59"/>
      <c r="JYW263" s="59"/>
      <c r="KIS263" s="59"/>
      <c r="KSO263" s="59"/>
      <c r="LCK263" s="59"/>
      <c r="LMG263" s="59"/>
      <c r="LWC263" s="59"/>
      <c r="MFY263" s="59"/>
      <c r="MPU263" s="59"/>
      <c r="MZQ263" s="59"/>
      <c r="NJM263" s="59"/>
      <c r="NTI263" s="59"/>
      <c r="ODE263" s="59"/>
      <c r="ONA263" s="59"/>
      <c r="OWW263" s="59"/>
      <c r="PGS263" s="59"/>
      <c r="PQO263" s="59"/>
      <c r="QAK263" s="59"/>
      <c r="QKG263" s="59"/>
      <c r="QUC263" s="59"/>
      <c r="RDY263" s="59"/>
      <c r="RNU263" s="59"/>
      <c r="RXQ263" s="59"/>
      <c r="SHM263" s="59"/>
      <c r="SRI263" s="59"/>
      <c r="TBE263" s="59"/>
      <c r="TLA263" s="59"/>
      <c r="TUW263" s="59"/>
      <c r="UES263" s="59"/>
      <c r="UOO263" s="59"/>
      <c r="UYK263" s="59"/>
      <c r="VIG263" s="59"/>
      <c r="VSC263" s="59"/>
      <c r="WBY263" s="59"/>
      <c r="WLU263" s="59"/>
      <c r="WVQ263" s="59"/>
    </row>
    <row r="264" spans="1:777 1033:1801 2057:2825 3081:3849 4105:4873 5129:5897 6153:6921 7177:7945 8201:8969 9225:9993 10249:11017 11273:12041 12297:13065 13321:14089 14345:15113 15369:16137" s="64" customFormat="1" ht="15.75" x14ac:dyDescent="0.25">
      <c r="A264" s="88">
        <f>+SUBTOTAL(3,$B$4:B264)</f>
        <v>261</v>
      </c>
      <c r="B264" s="89" t="s">
        <v>830</v>
      </c>
      <c r="C264" s="75" t="s">
        <v>10</v>
      </c>
      <c r="D264" s="75">
        <v>2</v>
      </c>
      <c r="E264" s="75" t="s">
        <v>831</v>
      </c>
      <c r="F264" s="144"/>
      <c r="G264" s="71" t="s">
        <v>832</v>
      </c>
      <c r="H264" s="103" t="s">
        <v>686</v>
      </c>
      <c r="I264" s="71">
        <v>3</v>
      </c>
      <c r="J264" s="90" t="s">
        <v>1032</v>
      </c>
      <c r="K264" s="59"/>
      <c r="L264" s="59"/>
      <c r="M264" s="59"/>
      <c r="N264" s="59"/>
      <c r="JE264" s="59"/>
      <c r="TA264" s="59"/>
      <c r="ACW264" s="59"/>
      <c r="AMS264" s="59"/>
      <c r="AWO264" s="59"/>
      <c r="BGK264" s="59"/>
      <c r="BQG264" s="59"/>
      <c r="CAC264" s="59"/>
      <c r="CJY264" s="59"/>
      <c r="CTU264" s="59"/>
      <c r="DDQ264" s="59"/>
      <c r="DNM264" s="59"/>
      <c r="DXI264" s="59"/>
      <c r="EHE264" s="59"/>
      <c r="ERA264" s="59"/>
      <c r="FAW264" s="59"/>
      <c r="FKS264" s="59"/>
      <c r="FUO264" s="59"/>
      <c r="GEK264" s="59"/>
      <c r="GOG264" s="59"/>
      <c r="GYC264" s="59"/>
      <c r="HHY264" s="59"/>
      <c r="HRU264" s="59"/>
      <c r="IBQ264" s="59"/>
      <c r="ILM264" s="59"/>
      <c r="IVI264" s="59"/>
      <c r="JFE264" s="59"/>
      <c r="JPA264" s="59"/>
      <c r="JYW264" s="59"/>
      <c r="KIS264" s="59"/>
      <c r="KSO264" s="59"/>
      <c r="LCK264" s="59"/>
      <c r="LMG264" s="59"/>
      <c r="LWC264" s="59"/>
      <c r="MFY264" s="59"/>
      <c r="MPU264" s="59"/>
      <c r="MZQ264" s="59"/>
      <c r="NJM264" s="59"/>
      <c r="NTI264" s="59"/>
      <c r="ODE264" s="59"/>
      <c r="ONA264" s="59"/>
      <c r="OWW264" s="59"/>
      <c r="PGS264" s="59"/>
      <c r="PQO264" s="59"/>
      <c r="QAK264" s="59"/>
      <c r="QKG264" s="59"/>
      <c r="QUC264" s="59"/>
      <c r="RDY264" s="59"/>
      <c r="RNU264" s="59"/>
      <c r="RXQ264" s="59"/>
      <c r="SHM264" s="59"/>
      <c r="SRI264" s="59"/>
      <c r="TBE264" s="59"/>
      <c r="TLA264" s="59"/>
      <c r="TUW264" s="59"/>
      <c r="UES264" s="59"/>
      <c r="UOO264" s="59"/>
      <c r="UYK264" s="59"/>
      <c r="VIG264" s="59"/>
      <c r="VSC264" s="59"/>
      <c r="WBY264" s="59"/>
      <c r="WLU264" s="59"/>
      <c r="WVQ264" s="59"/>
    </row>
    <row r="265" spans="1:777 1033:1801 2057:2825 3081:3849 4105:4873 5129:5897 6153:6921 7177:7945 8201:8969 9225:9993 10249:11017 11273:12041 12297:13065 13321:14089 14345:15113 15369:16137" s="64" customFormat="1" ht="15.75" x14ac:dyDescent="0.25">
      <c r="A265" s="88">
        <f>+SUBTOTAL(3,$B$4:B265)</f>
        <v>262</v>
      </c>
      <c r="B265" s="89" t="s">
        <v>800</v>
      </c>
      <c r="C265" s="75" t="s">
        <v>10</v>
      </c>
      <c r="D265" s="75">
        <v>2</v>
      </c>
      <c r="E265" s="75" t="s">
        <v>801</v>
      </c>
      <c r="F265" s="141" t="s">
        <v>1901</v>
      </c>
      <c r="G265" s="71" t="s">
        <v>802</v>
      </c>
      <c r="H265" s="92" t="s">
        <v>803</v>
      </c>
      <c r="I265" s="71">
        <v>3</v>
      </c>
      <c r="J265" s="90" t="s">
        <v>1344</v>
      </c>
      <c r="K265" s="59"/>
      <c r="L265" s="59"/>
      <c r="M265" s="59"/>
      <c r="N265" s="59"/>
      <c r="JE265" s="59"/>
      <c r="TA265" s="59"/>
      <c r="ACW265" s="59"/>
      <c r="AMS265" s="59"/>
      <c r="AWO265" s="59"/>
      <c r="BGK265" s="59"/>
      <c r="BQG265" s="59"/>
      <c r="CAC265" s="59"/>
      <c r="CJY265" s="59"/>
      <c r="CTU265" s="59"/>
      <c r="DDQ265" s="59"/>
      <c r="DNM265" s="59"/>
      <c r="DXI265" s="59"/>
      <c r="EHE265" s="59"/>
      <c r="ERA265" s="59"/>
      <c r="FAW265" s="59"/>
      <c r="FKS265" s="59"/>
      <c r="FUO265" s="59"/>
      <c r="GEK265" s="59"/>
      <c r="GOG265" s="59"/>
      <c r="GYC265" s="59"/>
      <c r="HHY265" s="59"/>
      <c r="HRU265" s="59"/>
      <c r="IBQ265" s="59"/>
      <c r="ILM265" s="59"/>
      <c r="IVI265" s="59"/>
      <c r="JFE265" s="59"/>
      <c r="JPA265" s="59"/>
      <c r="JYW265" s="59"/>
      <c r="KIS265" s="59"/>
      <c r="KSO265" s="59"/>
      <c r="LCK265" s="59"/>
      <c r="LMG265" s="59"/>
      <c r="LWC265" s="59"/>
      <c r="MFY265" s="59"/>
      <c r="MPU265" s="59"/>
      <c r="MZQ265" s="59"/>
      <c r="NJM265" s="59"/>
      <c r="NTI265" s="59"/>
      <c r="ODE265" s="59"/>
      <c r="ONA265" s="59"/>
      <c r="OWW265" s="59"/>
      <c r="PGS265" s="59"/>
      <c r="PQO265" s="59"/>
      <c r="QAK265" s="59"/>
      <c r="QKG265" s="59"/>
      <c r="QUC265" s="59"/>
      <c r="RDY265" s="59"/>
      <c r="RNU265" s="59"/>
      <c r="RXQ265" s="59"/>
      <c r="SHM265" s="59"/>
      <c r="SRI265" s="59"/>
      <c r="TBE265" s="59"/>
      <c r="TLA265" s="59"/>
      <c r="TUW265" s="59"/>
      <c r="UES265" s="59"/>
      <c r="UOO265" s="59"/>
      <c r="UYK265" s="59"/>
      <c r="VIG265" s="59"/>
      <c r="VSC265" s="59"/>
      <c r="WBY265" s="59"/>
      <c r="WLU265" s="59"/>
      <c r="WVQ265" s="59"/>
    </row>
    <row r="266" spans="1:777 1033:1801 2057:2825 3081:3849 4105:4873 5129:5897 6153:6921 7177:7945 8201:8969 9225:9993 10249:11017 11273:12041 12297:13065 13321:14089 14345:15113 15369:16137" s="64" customFormat="1" ht="15.75" x14ac:dyDescent="0.25">
      <c r="A266" s="88">
        <f>+SUBTOTAL(3,$B$4:B266)</f>
        <v>263</v>
      </c>
      <c r="B266" s="89" t="s">
        <v>804</v>
      </c>
      <c r="C266" s="75" t="s">
        <v>159</v>
      </c>
      <c r="D266" s="75">
        <v>2</v>
      </c>
      <c r="E266" s="75" t="s">
        <v>805</v>
      </c>
      <c r="F266" s="142"/>
      <c r="G266" s="71" t="s">
        <v>806</v>
      </c>
      <c r="H266" s="92" t="s">
        <v>807</v>
      </c>
      <c r="I266" s="71">
        <v>3</v>
      </c>
      <c r="J266" s="90" t="s">
        <v>1344</v>
      </c>
      <c r="K266" s="59"/>
      <c r="L266" s="59"/>
      <c r="M266" s="59"/>
      <c r="N266" s="59"/>
      <c r="JE266" s="59"/>
      <c r="TA266" s="59"/>
      <c r="ACW266" s="59"/>
      <c r="AMS266" s="59"/>
      <c r="AWO266" s="59"/>
      <c r="BGK266" s="59"/>
      <c r="BQG266" s="59"/>
      <c r="CAC266" s="59"/>
      <c r="CJY266" s="59"/>
      <c r="CTU266" s="59"/>
      <c r="DDQ266" s="59"/>
      <c r="DNM266" s="59"/>
      <c r="DXI266" s="59"/>
      <c r="EHE266" s="59"/>
      <c r="ERA266" s="59"/>
      <c r="FAW266" s="59"/>
      <c r="FKS266" s="59"/>
      <c r="FUO266" s="59"/>
      <c r="GEK266" s="59"/>
      <c r="GOG266" s="59"/>
      <c r="GYC266" s="59"/>
      <c r="HHY266" s="59"/>
      <c r="HRU266" s="59"/>
      <c r="IBQ266" s="59"/>
      <c r="ILM266" s="59"/>
      <c r="IVI266" s="59"/>
      <c r="JFE266" s="59"/>
      <c r="JPA266" s="59"/>
      <c r="JYW266" s="59"/>
      <c r="KIS266" s="59"/>
      <c r="KSO266" s="59"/>
      <c r="LCK266" s="59"/>
      <c r="LMG266" s="59"/>
      <c r="LWC266" s="59"/>
      <c r="MFY266" s="59"/>
      <c r="MPU266" s="59"/>
      <c r="MZQ266" s="59"/>
      <c r="NJM266" s="59"/>
      <c r="NTI266" s="59"/>
      <c r="ODE266" s="59"/>
      <c r="ONA266" s="59"/>
      <c r="OWW266" s="59"/>
      <c r="PGS266" s="59"/>
      <c r="PQO266" s="59"/>
      <c r="QAK266" s="59"/>
      <c r="QKG266" s="59"/>
      <c r="QUC266" s="59"/>
      <c r="RDY266" s="59"/>
      <c r="RNU266" s="59"/>
      <c r="RXQ266" s="59"/>
      <c r="SHM266" s="59"/>
      <c r="SRI266" s="59"/>
      <c r="TBE266" s="59"/>
      <c r="TLA266" s="59"/>
      <c r="TUW266" s="59"/>
      <c r="UES266" s="59"/>
      <c r="UOO266" s="59"/>
      <c r="UYK266" s="59"/>
      <c r="VIG266" s="59"/>
      <c r="VSC266" s="59"/>
      <c r="WBY266" s="59"/>
      <c r="WLU266" s="59"/>
      <c r="WVQ266" s="59"/>
    </row>
    <row r="267" spans="1:777 1033:1801 2057:2825 3081:3849 4105:4873 5129:5897 6153:6921 7177:7945 8201:8969 9225:9993 10249:11017 11273:12041 12297:13065 13321:14089 14345:15113 15369:16137" s="64" customFormat="1" ht="47.25" x14ac:dyDescent="0.25">
      <c r="A267" s="88">
        <f>+SUBTOTAL(3,$B$4:B267)</f>
        <v>264</v>
      </c>
      <c r="B267" s="89" t="s">
        <v>808</v>
      </c>
      <c r="C267" s="75" t="s">
        <v>809</v>
      </c>
      <c r="D267" s="138">
        <v>3</v>
      </c>
      <c r="E267" s="180" t="s">
        <v>810</v>
      </c>
      <c r="F267" s="142"/>
      <c r="G267" s="144" t="s">
        <v>811</v>
      </c>
      <c r="H267" s="153" t="s">
        <v>812</v>
      </c>
      <c r="I267" s="71">
        <v>3</v>
      </c>
      <c r="J267" s="90" t="s">
        <v>1344</v>
      </c>
      <c r="K267" s="59"/>
      <c r="L267" s="59"/>
      <c r="M267" s="59"/>
      <c r="N267" s="59"/>
      <c r="JE267" s="59"/>
      <c r="TA267" s="59"/>
      <c r="ACW267" s="59"/>
      <c r="AMS267" s="59"/>
      <c r="AWO267" s="59"/>
      <c r="BGK267" s="59"/>
      <c r="BQG267" s="59"/>
      <c r="CAC267" s="59"/>
      <c r="CJY267" s="59"/>
      <c r="CTU267" s="59"/>
      <c r="DDQ267" s="59"/>
      <c r="DNM267" s="59"/>
      <c r="DXI267" s="59"/>
      <c r="EHE267" s="59"/>
      <c r="ERA267" s="59"/>
      <c r="FAW267" s="59"/>
      <c r="FKS267" s="59"/>
      <c r="FUO267" s="59"/>
      <c r="GEK267" s="59"/>
      <c r="GOG267" s="59"/>
      <c r="GYC267" s="59"/>
      <c r="HHY267" s="59"/>
      <c r="HRU267" s="59"/>
      <c r="IBQ267" s="59"/>
      <c r="ILM267" s="59"/>
      <c r="IVI267" s="59"/>
      <c r="JFE267" s="59"/>
      <c r="JPA267" s="59"/>
      <c r="JYW267" s="59"/>
      <c r="KIS267" s="59"/>
      <c r="KSO267" s="59"/>
      <c r="LCK267" s="59"/>
      <c r="LMG267" s="59"/>
      <c r="LWC267" s="59"/>
      <c r="MFY267" s="59"/>
      <c r="MPU267" s="59"/>
      <c r="MZQ267" s="59"/>
      <c r="NJM267" s="59"/>
      <c r="NTI267" s="59"/>
      <c r="ODE267" s="59"/>
      <c r="ONA267" s="59"/>
      <c r="OWW267" s="59"/>
      <c r="PGS267" s="59"/>
      <c r="PQO267" s="59"/>
      <c r="QAK267" s="59"/>
      <c r="QKG267" s="59"/>
      <c r="QUC267" s="59"/>
      <c r="RDY267" s="59"/>
      <c r="RNU267" s="59"/>
      <c r="RXQ267" s="59"/>
      <c r="SHM267" s="59"/>
      <c r="SRI267" s="59"/>
      <c r="TBE267" s="59"/>
      <c r="TLA267" s="59"/>
      <c r="TUW267" s="59"/>
      <c r="UES267" s="59"/>
      <c r="UOO267" s="59"/>
      <c r="UYK267" s="59"/>
      <c r="VIG267" s="59"/>
      <c r="VSC267" s="59"/>
      <c r="WBY267" s="59"/>
      <c r="WLU267" s="59"/>
      <c r="WVQ267" s="59"/>
    </row>
    <row r="268" spans="1:777 1033:1801 2057:2825 3081:3849 4105:4873 5129:5897 6153:6921 7177:7945 8201:8969 9225:9993 10249:11017 11273:12041 12297:13065 13321:14089 14345:15113 15369:16137" s="64" customFormat="1" ht="47.25" x14ac:dyDescent="0.25">
      <c r="A268" s="88">
        <f>+SUBTOTAL(3,$B$4:B268)</f>
        <v>265</v>
      </c>
      <c r="B268" s="89" t="s">
        <v>813</v>
      </c>
      <c r="C268" s="75" t="s">
        <v>809</v>
      </c>
      <c r="D268" s="140"/>
      <c r="E268" s="180"/>
      <c r="F268" s="142"/>
      <c r="G268" s="144"/>
      <c r="H268" s="153"/>
      <c r="I268" s="71">
        <v>4</v>
      </c>
      <c r="J268" s="90" t="s">
        <v>1138</v>
      </c>
      <c r="K268" s="59"/>
      <c r="L268" s="59"/>
      <c r="M268" s="59"/>
      <c r="N268" s="59"/>
      <c r="JE268" s="59"/>
      <c r="TA268" s="59"/>
      <c r="ACW268" s="59"/>
      <c r="AMS268" s="59"/>
      <c r="AWO268" s="59"/>
      <c r="BGK268" s="59"/>
      <c r="BQG268" s="59"/>
      <c r="CAC268" s="59"/>
      <c r="CJY268" s="59"/>
      <c r="CTU268" s="59"/>
      <c r="DDQ268" s="59"/>
      <c r="DNM268" s="59"/>
      <c r="DXI268" s="59"/>
      <c r="EHE268" s="59"/>
      <c r="ERA268" s="59"/>
      <c r="FAW268" s="59"/>
      <c r="FKS268" s="59"/>
      <c r="FUO268" s="59"/>
      <c r="GEK268" s="59"/>
      <c r="GOG268" s="59"/>
      <c r="GYC268" s="59"/>
      <c r="HHY268" s="59"/>
      <c r="HRU268" s="59"/>
      <c r="IBQ268" s="59"/>
      <c r="ILM268" s="59"/>
      <c r="IVI268" s="59"/>
      <c r="JFE268" s="59"/>
      <c r="JPA268" s="59"/>
      <c r="JYW268" s="59"/>
      <c r="KIS268" s="59"/>
      <c r="KSO268" s="59"/>
      <c r="LCK268" s="59"/>
      <c r="LMG268" s="59"/>
      <c r="LWC268" s="59"/>
      <c r="MFY268" s="59"/>
      <c r="MPU268" s="59"/>
      <c r="MZQ268" s="59"/>
      <c r="NJM268" s="59"/>
      <c r="NTI268" s="59"/>
      <c r="ODE268" s="59"/>
      <c r="ONA268" s="59"/>
      <c r="OWW268" s="59"/>
      <c r="PGS268" s="59"/>
      <c r="PQO268" s="59"/>
      <c r="QAK268" s="59"/>
      <c r="QKG268" s="59"/>
      <c r="QUC268" s="59"/>
      <c r="RDY268" s="59"/>
      <c r="RNU268" s="59"/>
      <c r="RXQ268" s="59"/>
      <c r="SHM268" s="59"/>
      <c r="SRI268" s="59"/>
      <c r="TBE268" s="59"/>
      <c r="TLA268" s="59"/>
      <c r="TUW268" s="59"/>
      <c r="UES268" s="59"/>
      <c r="UOO268" s="59"/>
      <c r="UYK268" s="59"/>
      <c r="VIG268" s="59"/>
      <c r="VSC268" s="59"/>
      <c r="WBY268" s="59"/>
      <c r="WLU268" s="59"/>
      <c r="WVQ268" s="59"/>
    </row>
    <row r="269" spans="1:777 1033:1801 2057:2825 3081:3849 4105:4873 5129:5897 6153:6921 7177:7945 8201:8969 9225:9993 10249:11017 11273:12041 12297:13065 13321:14089 14345:15113 15369:16137" s="64" customFormat="1" ht="31.5" x14ac:dyDescent="0.25">
      <c r="A269" s="88">
        <f>+SUBTOTAL(3,$B$4:B269)</f>
        <v>266</v>
      </c>
      <c r="B269" s="89" t="s">
        <v>820</v>
      </c>
      <c r="C269" s="75" t="s">
        <v>10</v>
      </c>
      <c r="D269" s="75">
        <v>1</v>
      </c>
      <c r="E269" s="75" t="s">
        <v>821</v>
      </c>
      <c r="F269" s="142"/>
      <c r="G269" s="71" t="s">
        <v>822</v>
      </c>
      <c r="H269" s="103" t="s">
        <v>666</v>
      </c>
      <c r="I269" s="71">
        <v>3</v>
      </c>
      <c r="J269" s="90" t="s">
        <v>1032</v>
      </c>
      <c r="K269" s="59"/>
      <c r="L269" s="59"/>
      <c r="M269" s="59"/>
      <c r="N269" s="59"/>
      <c r="JE269" s="59"/>
      <c r="TA269" s="59"/>
      <c r="ACW269" s="59"/>
      <c r="AMS269" s="59"/>
      <c r="AWO269" s="59"/>
      <c r="BGK269" s="59"/>
      <c r="BQG269" s="59"/>
      <c r="CAC269" s="59"/>
      <c r="CJY269" s="59"/>
      <c r="CTU269" s="59"/>
      <c r="DDQ269" s="59"/>
      <c r="DNM269" s="59"/>
      <c r="DXI269" s="59"/>
      <c r="EHE269" s="59"/>
      <c r="ERA269" s="59"/>
      <c r="FAW269" s="59"/>
      <c r="FKS269" s="59"/>
      <c r="FUO269" s="59"/>
      <c r="GEK269" s="59"/>
      <c r="GOG269" s="59"/>
      <c r="GYC269" s="59"/>
      <c r="HHY269" s="59"/>
      <c r="HRU269" s="59"/>
      <c r="IBQ269" s="59"/>
      <c r="ILM269" s="59"/>
      <c r="IVI269" s="59"/>
      <c r="JFE269" s="59"/>
      <c r="JPA269" s="59"/>
      <c r="JYW269" s="59"/>
      <c r="KIS269" s="59"/>
      <c r="KSO269" s="59"/>
      <c r="LCK269" s="59"/>
      <c r="LMG269" s="59"/>
      <c r="LWC269" s="59"/>
      <c r="MFY269" s="59"/>
      <c r="MPU269" s="59"/>
      <c r="MZQ269" s="59"/>
      <c r="NJM269" s="59"/>
      <c r="NTI269" s="59"/>
      <c r="ODE269" s="59"/>
      <c r="ONA269" s="59"/>
      <c r="OWW269" s="59"/>
      <c r="PGS269" s="59"/>
      <c r="PQO269" s="59"/>
      <c r="QAK269" s="59"/>
      <c r="QKG269" s="59"/>
      <c r="QUC269" s="59"/>
      <c r="RDY269" s="59"/>
      <c r="RNU269" s="59"/>
      <c r="RXQ269" s="59"/>
      <c r="SHM269" s="59"/>
      <c r="SRI269" s="59"/>
      <c r="TBE269" s="59"/>
      <c r="TLA269" s="59"/>
      <c r="TUW269" s="59"/>
      <c r="UES269" s="59"/>
      <c r="UOO269" s="59"/>
      <c r="UYK269" s="59"/>
      <c r="VIG269" s="59"/>
      <c r="VSC269" s="59"/>
      <c r="WBY269" s="59"/>
      <c r="WLU269" s="59"/>
      <c r="WVQ269" s="59"/>
    </row>
    <row r="270" spans="1:777 1033:1801 2057:2825 3081:3849 4105:4873 5129:5897 6153:6921 7177:7945 8201:8969 9225:9993 10249:11017 11273:12041 12297:13065 13321:14089 14345:15113 15369:16137" s="64" customFormat="1" ht="31.5" x14ac:dyDescent="0.25">
      <c r="A270" s="88">
        <f>+SUBTOTAL(3,$B$4:B270)</f>
        <v>267</v>
      </c>
      <c r="B270" s="89" t="s">
        <v>833</v>
      </c>
      <c r="C270" s="75" t="s">
        <v>10</v>
      </c>
      <c r="D270" s="75">
        <v>2</v>
      </c>
      <c r="E270" s="75" t="s">
        <v>834</v>
      </c>
      <c r="F270" s="142"/>
      <c r="G270" s="71" t="s">
        <v>835</v>
      </c>
      <c r="H270" s="103" t="s">
        <v>686</v>
      </c>
      <c r="I270" s="71">
        <v>3</v>
      </c>
      <c r="J270" s="90" t="s">
        <v>1032</v>
      </c>
      <c r="K270" s="59"/>
      <c r="L270" s="59"/>
      <c r="M270" s="59"/>
      <c r="N270" s="59"/>
      <c r="JE270" s="59"/>
      <c r="TA270" s="59"/>
      <c r="ACW270" s="59"/>
      <c r="AMS270" s="59"/>
      <c r="AWO270" s="59"/>
      <c r="BGK270" s="59"/>
      <c r="BQG270" s="59"/>
      <c r="CAC270" s="59"/>
      <c r="CJY270" s="59"/>
      <c r="CTU270" s="59"/>
      <c r="DDQ270" s="59"/>
      <c r="DNM270" s="59"/>
      <c r="DXI270" s="59"/>
      <c r="EHE270" s="59"/>
      <c r="ERA270" s="59"/>
      <c r="FAW270" s="59"/>
      <c r="FKS270" s="59"/>
      <c r="FUO270" s="59"/>
      <c r="GEK270" s="59"/>
      <c r="GOG270" s="59"/>
      <c r="GYC270" s="59"/>
      <c r="HHY270" s="59"/>
      <c r="HRU270" s="59"/>
      <c r="IBQ270" s="59"/>
      <c r="ILM270" s="59"/>
      <c r="IVI270" s="59"/>
      <c r="JFE270" s="59"/>
      <c r="JPA270" s="59"/>
      <c r="JYW270" s="59"/>
      <c r="KIS270" s="59"/>
      <c r="KSO270" s="59"/>
      <c r="LCK270" s="59"/>
      <c r="LMG270" s="59"/>
      <c r="LWC270" s="59"/>
      <c r="MFY270" s="59"/>
      <c r="MPU270" s="59"/>
      <c r="MZQ270" s="59"/>
      <c r="NJM270" s="59"/>
      <c r="NTI270" s="59"/>
      <c r="ODE270" s="59"/>
      <c r="ONA270" s="59"/>
      <c r="OWW270" s="59"/>
      <c r="PGS270" s="59"/>
      <c r="PQO270" s="59"/>
      <c r="QAK270" s="59"/>
      <c r="QKG270" s="59"/>
      <c r="QUC270" s="59"/>
      <c r="RDY270" s="59"/>
      <c r="RNU270" s="59"/>
      <c r="RXQ270" s="59"/>
      <c r="SHM270" s="59"/>
      <c r="SRI270" s="59"/>
      <c r="TBE270" s="59"/>
      <c r="TLA270" s="59"/>
      <c r="TUW270" s="59"/>
      <c r="UES270" s="59"/>
      <c r="UOO270" s="59"/>
      <c r="UYK270" s="59"/>
      <c r="VIG270" s="59"/>
      <c r="VSC270" s="59"/>
      <c r="WBY270" s="59"/>
      <c r="WLU270" s="59"/>
      <c r="WVQ270" s="59"/>
    </row>
    <row r="271" spans="1:777 1033:1801 2057:2825 3081:3849 4105:4873 5129:5897 6153:6921 7177:7945 8201:8969 9225:9993 10249:11017 11273:12041 12297:13065 13321:14089 14345:15113 15369:16137" s="64" customFormat="1" ht="31.5" x14ac:dyDescent="0.25">
      <c r="A271" s="88">
        <f>+SUBTOTAL(3,$B$4:B271)</f>
        <v>268</v>
      </c>
      <c r="B271" s="89" t="s">
        <v>836</v>
      </c>
      <c r="C271" s="75" t="s">
        <v>10</v>
      </c>
      <c r="D271" s="75">
        <v>1</v>
      </c>
      <c r="E271" s="75" t="s">
        <v>837</v>
      </c>
      <c r="F271" s="142"/>
      <c r="G271" s="75" t="s">
        <v>838</v>
      </c>
      <c r="H271" s="75" t="s">
        <v>839</v>
      </c>
      <c r="I271" s="71">
        <v>3</v>
      </c>
      <c r="J271" s="90" t="s">
        <v>1107</v>
      </c>
      <c r="K271" s="59"/>
      <c r="L271" s="59"/>
      <c r="M271" s="59"/>
      <c r="N271" s="59"/>
      <c r="JE271" s="59"/>
      <c r="TA271" s="59"/>
      <c r="ACW271" s="59"/>
      <c r="AMS271" s="59"/>
      <c r="AWO271" s="59"/>
      <c r="BGK271" s="59"/>
      <c r="BQG271" s="59"/>
      <c r="CAC271" s="59"/>
      <c r="CJY271" s="59"/>
      <c r="CTU271" s="59"/>
      <c r="DDQ271" s="59"/>
      <c r="DNM271" s="59"/>
      <c r="DXI271" s="59"/>
      <c r="EHE271" s="59"/>
      <c r="ERA271" s="59"/>
      <c r="FAW271" s="59"/>
      <c r="FKS271" s="59"/>
      <c r="FUO271" s="59"/>
      <c r="GEK271" s="59"/>
      <c r="GOG271" s="59"/>
      <c r="GYC271" s="59"/>
      <c r="HHY271" s="59"/>
      <c r="HRU271" s="59"/>
      <c r="IBQ271" s="59"/>
      <c r="ILM271" s="59"/>
      <c r="IVI271" s="59"/>
      <c r="JFE271" s="59"/>
      <c r="JPA271" s="59"/>
      <c r="JYW271" s="59"/>
      <c r="KIS271" s="59"/>
      <c r="KSO271" s="59"/>
      <c r="LCK271" s="59"/>
      <c r="LMG271" s="59"/>
      <c r="LWC271" s="59"/>
      <c r="MFY271" s="59"/>
      <c r="MPU271" s="59"/>
      <c r="MZQ271" s="59"/>
      <c r="NJM271" s="59"/>
      <c r="NTI271" s="59"/>
      <c r="ODE271" s="59"/>
      <c r="ONA271" s="59"/>
      <c r="OWW271" s="59"/>
      <c r="PGS271" s="59"/>
      <c r="PQO271" s="59"/>
      <c r="QAK271" s="59"/>
      <c r="QKG271" s="59"/>
      <c r="QUC271" s="59"/>
      <c r="RDY271" s="59"/>
      <c r="RNU271" s="59"/>
      <c r="RXQ271" s="59"/>
      <c r="SHM271" s="59"/>
      <c r="SRI271" s="59"/>
      <c r="TBE271" s="59"/>
      <c r="TLA271" s="59"/>
      <c r="TUW271" s="59"/>
      <c r="UES271" s="59"/>
      <c r="UOO271" s="59"/>
      <c r="UYK271" s="59"/>
      <c r="VIG271" s="59"/>
      <c r="VSC271" s="59"/>
      <c r="WBY271" s="59"/>
      <c r="WLU271" s="59"/>
      <c r="WVQ271" s="59"/>
    </row>
    <row r="272" spans="1:777 1033:1801 2057:2825 3081:3849 4105:4873 5129:5897 6153:6921 7177:7945 8201:8969 9225:9993 10249:11017 11273:12041 12297:13065 13321:14089 14345:15113 15369:16137" s="64" customFormat="1" ht="15.75" x14ac:dyDescent="0.25">
      <c r="A272" s="88">
        <f>+SUBTOTAL(3,$B$4:B272)</f>
        <v>269</v>
      </c>
      <c r="B272" s="89" t="s">
        <v>840</v>
      </c>
      <c r="C272" s="75" t="s">
        <v>10</v>
      </c>
      <c r="D272" s="75">
        <v>2</v>
      </c>
      <c r="E272" s="75" t="s">
        <v>841</v>
      </c>
      <c r="F272" s="143"/>
      <c r="G272" s="75" t="s">
        <v>842</v>
      </c>
      <c r="H272" s="75" t="s">
        <v>843</v>
      </c>
      <c r="I272" s="71">
        <v>3</v>
      </c>
      <c r="J272" s="90" t="s">
        <v>1107</v>
      </c>
      <c r="K272" s="59"/>
      <c r="L272" s="59"/>
      <c r="M272" s="59"/>
      <c r="N272" s="59"/>
      <c r="JE272" s="59"/>
      <c r="TA272" s="59"/>
      <c r="ACW272" s="59"/>
      <c r="AMS272" s="59"/>
      <c r="AWO272" s="59"/>
      <c r="BGK272" s="59"/>
      <c r="BQG272" s="59"/>
      <c r="CAC272" s="59"/>
      <c r="CJY272" s="59"/>
      <c r="CTU272" s="59"/>
      <c r="DDQ272" s="59"/>
      <c r="DNM272" s="59"/>
      <c r="DXI272" s="59"/>
      <c r="EHE272" s="59"/>
      <c r="ERA272" s="59"/>
      <c r="FAW272" s="59"/>
      <c r="FKS272" s="59"/>
      <c r="FUO272" s="59"/>
      <c r="GEK272" s="59"/>
      <c r="GOG272" s="59"/>
      <c r="GYC272" s="59"/>
      <c r="HHY272" s="59"/>
      <c r="HRU272" s="59"/>
      <c r="IBQ272" s="59"/>
      <c r="ILM272" s="59"/>
      <c r="IVI272" s="59"/>
      <c r="JFE272" s="59"/>
      <c r="JPA272" s="59"/>
      <c r="JYW272" s="59"/>
      <c r="KIS272" s="59"/>
      <c r="KSO272" s="59"/>
      <c r="LCK272" s="59"/>
      <c r="LMG272" s="59"/>
      <c r="LWC272" s="59"/>
      <c r="MFY272" s="59"/>
      <c r="MPU272" s="59"/>
      <c r="MZQ272" s="59"/>
      <c r="NJM272" s="59"/>
      <c r="NTI272" s="59"/>
      <c r="ODE272" s="59"/>
      <c r="ONA272" s="59"/>
      <c r="OWW272" s="59"/>
      <c r="PGS272" s="59"/>
      <c r="PQO272" s="59"/>
      <c r="QAK272" s="59"/>
      <c r="QKG272" s="59"/>
      <c r="QUC272" s="59"/>
      <c r="RDY272" s="59"/>
      <c r="RNU272" s="59"/>
      <c r="RXQ272" s="59"/>
      <c r="SHM272" s="59"/>
      <c r="SRI272" s="59"/>
      <c r="TBE272" s="59"/>
      <c r="TLA272" s="59"/>
      <c r="TUW272" s="59"/>
      <c r="UES272" s="59"/>
      <c r="UOO272" s="59"/>
      <c r="UYK272" s="59"/>
      <c r="VIG272" s="59"/>
      <c r="VSC272" s="59"/>
      <c r="WBY272" s="59"/>
      <c r="WLU272" s="59"/>
      <c r="WVQ272" s="59"/>
    </row>
    <row r="273" spans="1:777 1033:1801 2057:2825 3081:3849 4105:4873 5129:5897 6153:6921 7177:7945 8201:8969 9225:9993 10249:11017 11273:12041 12297:13065 13321:14089 14345:15113 15369:16137" s="64" customFormat="1" ht="15.75" x14ac:dyDescent="0.25">
      <c r="A273" s="88">
        <f>+SUBTOTAL(3,$B$4:B273)</f>
        <v>270</v>
      </c>
      <c r="B273" s="89" t="s">
        <v>814</v>
      </c>
      <c r="C273" s="75" t="s">
        <v>10</v>
      </c>
      <c r="D273" s="75">
        <v>2</v>
      </c>
      <c r="E273" s="75" t="s">
        <v>815</v>
      </c>
      <c r="F273" s="141" t="s">
        <v>1902</v>
      </c>
      <c r="G273" s="71" t="s">
        <v>816</v>
      </c>
      <c r="H273" s="103" t="s">
        <v>620</v>
      </c>
      <c r="I273" s="71">
        <v>3</v>
      </c>
      <c r="J273" s="90" t="s">
        <v>1032</v>
      </c>
      <c r="K273" s="59"/>
      <c r="L273" s="59"/>
      <c r="M273" s="59"/>
      <c r="N273" s="59"/>
      <c r="JE273" s="59"/>
      <c r="TA273" s="59"/>
      <c r="ACW273" s="59"/>
      <c r="AMS273" s="59"/>
      <c r="AWO273" s="59"/>
      <c r="BGK273" s="59"/>
      <c r="BQG273" s="59"/>
      <c r="CAC273" s="59"/>
      <c r="CJY273" s="59"/>
      <c r="CTU273" s="59"/>
      <c r="DDQ273" s="59"/>
      <c r="DNM273" s="59"/>
      <c r="DXI273" s="59"/>
      <c r="EHE273" s="59"/>
      <c r="ERA273" s="59"/>
      <c r="FAW273" s="59"/>
      <c r="FKS273" s="59"/>
      <c r="FUO273" s="59"/>
      <c r="GEK273" s="59"/>
      <c r="GOG273" s="59"/>
      <c r="GYC273" s="59"/>
      <c r="HHY273" s="59"/>
      <c r="HRU273" s="59"/>
      <c r="IBQ273" s="59"/>
      <c r="ILM273" s="59"/>
      <c r="IVI273" s="59"/>
      <c r="JFE273" s="59"/>
      <c r="JPA273" s="59"/>
      <c r="JYW273" s="59"/>
      <c r="KIS273" s="59"/>
      <c r="KSO273" s="59"/>
      <c r="LCK273" s="59"/>
      <c r="LMG273" s="59"/>
      <c r="LWC273" s="59"/>
      <c r="MFY273" s="59"/>
      <c r="MPU273" s="59"/>
      <c r="MZQ273" s="59"/>
      <c r="NJM273" s="59"/>
      <c r="NTI273" s="59"/>
      <c r="ODE273" s="59"/>
      <c r="ONA273" s="59"/>
      <c r="OWW273" s="59"/>
      <c r="PGS273" s="59"/>
      <c r="PQO273" s="59"/>
      <c r="QAK273" s="59"/>
      <c r="QKG273" s="59"/>
      <c r="QUC273" s="59"/>
      <c r="RDY273" s="59"/>
      <c r="RNU273" s="59"/>
      <c r="RXQ273" s="59"/>
      <c r="SHM273" s="59"/>
      <c r="SRI273" s="59"/>
      <c r="TBE273" s="59"/>
      <c r="TLA273" s="59"/>
      <c r="TUW273" s="59"/>
      <c r="UES273" s="59"/>
      <c r="UOO273" s="59"/>
      <c r="UYK273" s="59"/>
      <c r="VIG273" s="59"/>
      <c r="VSC273" s="59"/>
      <c r="WBY273" s="59"/>
      <c r="WLU273" s="59"/>
      <c r="WVQ273" s="59"/>
    </row>
    <row r="274" spans="1:777 1033:1801 2057:2825 3081:3849 4105:4873 5129:5897 6153:6921 7177:7945 8201:8969 9225:9993 10249:11017 11273:12041 12297:13065 13321:14089 14345:15113 15369:16137" s="64" customFormat="1" ht="15.75" x14ac:dyDescent="0.25">
      <c r="A274" s="88">
        <f>+SUBTOTAL(3,$B$4:B274)</f>
        <v>271</v>
      </c>
      <c r="B274" s="89" t="s">
        <v>847</v>
      </c>
      <c r="C274" s="75" t="s">
        <v>10</v>
      </c>
      <c r="D274" s="75">
        <v>1</v>
      </c>
      <c r="E274" s="75" t="s">
        <v>848</v>
      </c>
      <c r="F274" s="143"/>
      <c r="G274" s="75" t="s">
        <v>849</v>
      </c>
      <c r="H274" s="75" t="s">
        <v>850</v>
      </c>
      <c r="I274" s="71">
        <v>3</v>
      </c>
      <c r="J274" s="90" t="s">
        <v>1107</v>
      </c>
      <c r="K274" s="59"/>
      <c r="L274" s="59"/>
      <c r="M274" s="59"/>
      <c r="N274" s="59"/>
      <c r="JE274" s="59"/>
      <c r="TA274" s="59"/>
      <c r="ACW274" s="59"/>
      <c r="AMS274" s="59"/>
      <c r="AWO274" s="59"/>
      <c r="BGK274" s="59"/>
      <c r="BQG274" s="59"/>
      <c r="CAC274" s="59"/>
      <c r="CJY274" s="59"/>
      <c r="CTU274" s="59"/>
      <c r="DDQ274" s="59"/>
      <c r="DNM274" s="59"/>
      <c r="DXI274" s="59"/>
      <c r="EHE274" s="59"/>
      <c r="ERA274" s="59"/>
      <c r="FAW274" s="59"/>
      <c r="FKS274" s="59"/>
      <c r="FUO274" s="59"/>
      <c r="GEK274" s="59"/>
      <c r="GOG274" s="59"/>
      <c r="GYC274" s="59"/>
      <c r="HHY274" s="59"/>
      <c r="HRU274" s="59"/>
      <c r="IBQ274" s="59"/>
      <c r="ILM274" s="59"/>
      <c r="IVI274" s="59"/>
      <c r="JFE274" s="59"/>
      <c r="JPA274" s="59"/>
      <c r="JYW274" s="59"/>
      <c r="KIS274" s="59"/>
      <c r="KSO274" s="59"/>
      <c r="LCK274" s="59"/>
      <c r="LMG274" s="59"/>
      <c r="LWC274" s="59"/>
      <c r="MFY274" s="59"/>
      <c r="MPU274" s="59"/>
      <c r="MZQ274" s="59"/>
      <c r="NJM274" s="59"/>
      <c r="NTI274" s="59"/>
      <c r="ODE274" s="59"/>
      <c r="ONA274" s="59"/>
      <c r="OWW274" s="59"/>
      <c r="PGS274" s="59"/>
      <c r="PQO274" s="59"/>
      <c r="QAK274" s="59"/>
      <c r="QKG274" s="59"/>
      <c r="QUC274" s="59"/>
      <c r="RDY274" s="59"/>
      <c r="RNU274" s="59"/>
      <c r="RXQ274" s="59"/>
      <c r="SHM274" s="59"/>
      <c r="SRI274" s="59"/>
      <c r="TBE274" s="59"/>
      <c r="TLA274" s="59"/>
      <c r="TUW274" s="59"/>
      <c r="UES274" s="59"/>
      <c r="UOO274" s="59"/>
      <c r="UYK274" s="59"/>
      <c r="VIG274" s="59"/>
      <c r="VSC274" s="59"/>
      <c r="WBY274" s="59"/>
      <c r="WLU274" s="59"/>
      <c r="WVQ274" s="59"/>
    </row>
    <row r="275" spans="1:777 1033:1801 2057:2825 3081:3849 4105:4873 5129:5897 6153:6921 7177:7945 8201:8969 9225:9993 10249:11017 11273:12041 12297:13065 13321:14089 14345:15113 15369:16137" s="64" customFormat="1" ht="15.75" x14ac:dyDescent="0.25">
      <c r="A275" s="88">
        <f>+SUBTOTAL(3,$B$4:B275)</f>
        <v>272</v>
      </c>
      <c r="B275" s="89" t="s">
        <v>826</v>
      </c>
      <c r="C275" s="75" t="s">
        <v>10</v>
      </c>
      <c r="D275" s="138">
        <v>1</v>
      </c>
      <c r="E275" s="180" t="s">
        <v>827</v>
      </c>
      <c r="F275" s="144" t="s">
        <v>1900</v>
      </c>
      <c r="G275" s="144" t="s">
        <v>828</v>
      </c>
      <c r="H275" s="184" t="s">
        <v>711</v>
      </c>
      <c r="I275" s="71">
        <v>3</v>
      </c>
      <c r="J275" s="90" t="s">
        <v>1032</v>
      </c>
      <c r="K275" s="59"/>
      <c r="L275" s="59"/>
      <c r="M275" s="59"/>
      <c r="N275" s="59"/>
      <c r="JE275" s="59"/>
      <c r="TA275" s="59"/>
      <c r="ACW275" s="59"/>
      <c r="AMS275" s="59"/>
      <c r="AWO275" s="59"/>
      <c r="BGK275" s="59"/>
      <c r="BQG275" s="59"/>
      <c r="CAC275" s="59"/>
      <c r="CJY275" s="59"/>
      <c r="CTU275" s="59"/>
      <c r="DDQ275" s="59"/>
      <c r="DNM275" s="59"/>
      <c r="DXI275" s="59"/>
      <c r="EHE275" s="59"/>
      <c r="ERA275" s="59"/>
      <c r="FAW275" s="59"/>
      <c r="FKS275" s="59"/>
      <c r="FUO275" s="59"/>
      <c r="GEK275" s="59"/>
      <c r="GOG275" s="59"/>
      <c r="GYC275" s="59"/>
      <c r="HHY275" s="59"/>
      <c r="HRU275" s="59"/>
      <c r="IBQ275" s="59"/>
      <c r="ILM275" s="59"/>
      <c r="IVI275" s="59"/>
      <c r="JFE275" s="59"/>
      <c r="JPA275" s="59"/>
      <c r="JYW275" s="59"/>
      <c r="KIS275" s="59"/>
      <c r="KSO275" s="59"/>
      <c r="LCK275" s="59"/>
      <c r="LMG275" s="59"/>
      <c r="LWC275" s="59"/>
      <c r="MFY275" s="59"/>
      <c r="MPU275" s="59"/>
      <c r="MZQ275" s="59"/>
      <c r="NJM275" s="59"/>
      <c r="NTI275" s="59"/>
      <c r="ODE275" s="59"/>
      <c r="ONA275" s="59"/>
      <c r="OWW275" s="59"/>
      <c r="PGS275" s="59"/>
      <c r="PQO275" s="59"/>
      <c r="QAK275" s="59"/>
      <c r="QKG275" s="59"/>
      <c r="QUC275" s="59"/>
      <c r="RDY275" s="59"/>
      <c r="RNU275" s="59"/>
      <c r="RXQ275" s="59"/>
      <c r="SHM275" s="59"/>
      <c r="SRI275" s="59"/>
      <c r="TBE275" s="59"/>
      <c r="TLA275" s="59"/>
      <c r="TUW275" s="59"/>
      <c r="UES275" s="59"/>
      <c r="UOO275" s="59"/>
      <c r="UYK275" s="59"/>
      <c r="VIG275" s="59"/>
      <c r="VSC275" s="59"/>
      <c r="WBY275" s="59"/>
      <c r="WLU275" s="59"/>
      <c r="WVQ275" s="59"/>
    </row>
    <row r="276" spans="1:777 1033:1801 2057:2825 3081:3849 4105:4873 5129:5897 6153:6921 7177:7945 8201:8969 9225:9993 10249:11017 11273:12041 12297:13065 13321:14089 14345:15113 15369:16137" s="64" customFormat="1" ht="31.5" x14ac:dyDescent="0.25">
      <c r="A276" s="88">
        <f>+SUBTOTAL(3,$B$4:B276)</f>
        <v>273</v>
      </c>
      <c r="B276" s="89" t="s">
        <v>829</v>
      </c>
      <c r="C276" s="75" t="s">
        <v>10</v>
      </c>
      <c r="D276" s="140"/>
      <c r="E276" s="180"/>
      <c r="F276" s="144"/>
      <c r="G276" s="144"/>
      <c r="H276" s="184"/>
      <c r="I276" s="71">
        <v>3</v>
      </c>
      <c r="J276" s="90" t="s">
        <v>1107</v>
      </c>
      <c r="K276" s="59"/>
      <c r="L276" s="59"/>
      <c r="M276" s="59"/>
      <c r="N276" s="59"/>
      <c r="JE276" s="59"/>
      <c r="TA276" s="59"/>
      <c r="ACW276" s="59"/>
      <c r="AMS276" s="59"/>
      <c r="AWO276" s="59"/>
      <c r="BGK276" s="59"/>
      <c r="BQG276" s="59"/>
      <c r="CAC276" s="59"/>
      <c r="CJY276" s="59"/>
      <c r="CTU276" s="59"/>
      <c r="DDQ276" s="59"/>
      <c r="DNM276" s="59"/>
      <c r="DXI276" s="59"/>
      <c r="EHE276" s="59"/>
      <c r="ERA276" s="59"/>
      <c r="FAW276" s="59"/>
      <c r="FKS276" s="59"/>
      <c r="FUO276" s="59"/>
      <c r="GEK276" s="59"/>
      <c r="GOG276" s="59"/>
      <c r="GYC276" s="59"/>
      <c r="HHY276" s="59"/>
      <c r="HRU276" s="59"/>
      <c r="IBQ276" s="59"/>
      <c r="ILM276" s="59"/>
      <c r="IVI276" s="59"/>
      <c r="JFE276" s="59"/>
      <c r="JPA276" s="59"/>
      <c r="JYW276" s="59"/>
      <c r="KIS276" s="59"/>
      <c r="KSO276" s="59"/>
      <c r="LCK276" s="59"/>
      <c r="LMG276" s="59"/>
      <c r="LWC276" s="59"/>
      <c r="MFY276" s="59"/>
      <c r="MPU276" s="59"/>
      <c r="MZQ276" s="59"/>
      <c r="NJM276" s="59"/>
      <c r="NTI276" s="59"/>
      <c r="ODE276" s="59"/>
      <c r="ONA276" s="59"/>
      <c r="OWW276" s="59"/>
      <c r="PGS276" s="59"/>
      <c r="PQO276" s="59"/>
      <c r="QAK276" s="59"/>
      <c r="QKG276" s="59"/>
      <c r="QUC276" s="59"/>
      <c r="RDY276" s="59"/>
      <c r="RNU276" s="59"/>
      <c r="RXQ276" s="59"/>
      <c r="SHM276" s="59"/>
      <c r="SRI276" s="59"/>
      <c r="TBE276" s="59"/>
      <c r="TLA276" s="59"/>
      <c r="TUW276" s="59"/>
      <c r="UES276" s="59"/>
      <c r="UOO276" s="59"/>
      <c r="UYK276" s="59"/>
      <c r="VIG276" s="59"/>
      <c r="VSC276" s="59"/>
      <c r="WBY276" s="59"/>
      <c r="WLU276" s="59"/>
      <c r="WVQ276" s="59"/>
    </row>
    <row r="277" spans="1:777 1033:1801 2057:2825 3081:3849 4105:4873 5129:5897 6153:6921 7177:7945 8201:8969 9225:9993 10249:11017 11273:12041 12297:13065 13321:14089 14345:15113 15369:16137" s="64" customFormat="1" ht="15.75" x14ac:dyDescent="0.25">
      <c r="A277" s="88">
        <f>+SUBTOTAL(3,$B$4:B277)</f>
        <v>274</v>
      </c>
      <c r="B277" s="89" t="s">
        <v>1782</v>
      </c>
      <c r="C277" s="75" t="s">
        <v>159</v>
      </c>
      <c r="D277" s="75">
        <v>2</v>
      </c>
      <c r="E277" s="75" t="s">
        <v>1783</v>
      </c>
      <c r="F277" s="144"/>
      <c r="G277" s="75" t="s">
        <v>2006</v>
      </c>
      <c r="H277" s="75" t="s">
        <v>2007</v>
      </c>
      <c r="I277" s="71">
        <v>3</v>
      </c>
      <c r="J277" s="90" t="s">
        <v>1732</v>
      </c>
      <c r="K277" s="59"/>
      <c r="L277" s="59"/>
      <c r="M277" s="59"/>
      <c r="N277" s="59"/>
      <c r="JE277" s="59"/>
      <c r="TA277" s="59"/>
      <c r="ACW277" s="59"/>
      <c r="AMS277" s="59"/>
      <c r="AWO277" s="59"/>
      <c r="BGK277" s="59"/>
      <c r="BQG277" s="59"/>
      <c r="CAC277" s="59"/>
      <c r="CJY277" s="59"/>
      <c r="CTU277" s="59"/>
      <c r="DDQ277" s="59"/>
      <c r="DNM277" s="59"/>
      <c r="DXI277" s="59"/>
      <c r="EHE277" s="59"/>
      <c r="ERA277" s="59"/>
      <c r="FAW277" s="59"/>
      <c r="FKS277" s="59"/>
      <c r="FUO277" s="59"/>
      <c r="GEK277" s="59"/>
      <c r="GOG277" s="59"/>
      <c r="GYC277" s="59"/>
      <c r="HHY277" s="59"/>
      <c r="HRU277" s="59"/>
      <c r="IBQ277" s="59"/>
      <c r="ILM277" s="59"/>
      <c r="IVI277" s="59"/>
      <c r="JFE277" s="59"/>
      <c r="JPA277" s="59"/>
      <c r="JYW277" s="59"/>
      <c r="KIS277" s="59"/>
      <c r="KSO277" s="59"/>
      <c r="LCK277" s="59"/>
      <c r="LMG277" s="59"/>
      <c r="LWC277" s="59"/>
      <c r="MFY277" s="59"/>
      <c r="MPU277" s="59"/>
      <c r="MZQ277" s="59"/>
      <c r="NJM277" s="59"/>
      <c r="NTI277" s="59"/>
      <c r="ODE277" s="59"/>
      <c r="ONA277" s="59"/>
      <c r="OWW277" s="59"/>
      <c r="PGS277" s="59"/>
      <c r="PQO277" s="59"/>
      <c r="QAK277" s="59"/>
      <c r="QKG277" s="59"/>
      <c r="QUC277" s="59"/>
      <c r="RDY277" s="59"/>
      <c r="RNU277" s="59"/>
      <c r="RXQ277" s="59"/>
      <c r="SHM277" s="59"/>
      <c r="SRI277" s="59"/>
      <c r="TBE277" s="59"/>
      <c r="TLA277" s="59"/>
      <c r="TUW277" s="59"/>
      <c r="UES277" s="59"/>
      <c r="UOO277" s="59"/>
      <c r="UYK277" s="59"/>
      <c r="VIG277" s="59"/>
      <c r="VSC277" s="59"/>
      <c r="WBY277" s="59"/>
      <c r="WLU277" s="59"/>
      <c r="WVQ277" s="59"/>
    </row>
    <row r="278" spans="1:777 1033:1801 2057:2825 3081:3849 4105:4873 5129:5897 6153:6921 7177:7945 8201:8969 9225:9993 10249:11017 11273:12041 12297:13065 13321:14089 14345:15113 15369:16137" s="64" customFormat="1" ht="31.5" x14ac:dyDescent="0.25">
      <c r="A278" s="88">
        <f>+SUBTOTAL(3,$B$4:B278)</f>
        <v>275</v>
      </c>
      <c r="B278" s="89" t="s">
        <v>1781</v>
      </c>
      <c r="C278" s="75" t="s">
        <v>159</v>
      </c>
      <c r="D278" s="75">
        <v>2</v>
      </c>
      <c r="E278" s="75" t="s">
        <v>844</v>
      </c>
      <c r="F278" s="144"/>
      <c r="G278" s="75" t="s">
        <v>845</v>
      </c>
      <c r="H278" s="75" t="s">
        <v>846</v>
      </c>
      <c r="I278" s="71">
        <v>3</v>
      </c>
      <c r="J278" s="90" t="s">
        <v>1107</v>
      </c>
      <c r="K278" s="59"/>
      <c r="L278" s="59"/>
      <c r="M278" s="59"/>
      <c r="N278" s="59"/>
      <c r="JE278" s="59"/>
      <c r="TA278" s="59"/>
      <c r="ACW278" s="59"/>
      <c r="AMS278" s="59"/>
      <c r="AWO278" s="59"/>
      <c r="BGK278" s="59"/>
      <c r="BQG278" s="59"/>
      <c r="CAC278" s="59"/>
      <c r="CJY278" s="59"/>
      <c r="CTU278" s="59"/>
      <c r="DDQ278" s="59"/>
      <c r="DNM278" s="59"/>
      <c r="DXI278" s="59"/>
      <c r="EHE278" s="59"/>
      <c r="ERA278" s="59"/>
      <c r="FAW278" s="59"/>
      <c r="FKS278" s="59"/>
      <c r="FUO278" s="59"/>
      <c r="GEK278" s="59"/>
      <c r="GOG278" s="59"/>
      <c r="GYC278" s="59"/>
      <c r="HHY278" s="59"/>
      <c r="HRU278" s="59"/>
      <c r="IBQ278" s="59"/>
      <c r="ILM278" s="59"/>
      <c r="IVI278" s="59"/>
      <c r="JFE278" s="59"/>
      <c r="JPA278" s="59"/>
      <c r="JYW278" s="59"/>
      <c r="KIS278" s="59"/>
      <c r="KSO278" s="59"/>
      <c r="LCK278" s="59"/>
      <c r="LMG278" s="59"/>
      <c r="LWC278" s="59"/>
      <c r="MFY278" s="59"/>
      <c r="MPU278" s="59"/>
      <c r="MZQ278" s="59"/>
      <c r="NJM278" s="59"/>
      <c r="NTI278" s="59"/>
      <c r="ODE278" s="59"/>
      <c r="ONA278" s="59"/>
      <c r="OWW278" s="59"/>
      <c r="PGS278" s="59"/>
      <c r="PQO278" s="59"/>
      <c r="QAK278" s="59"/>
      <c r="QKG278" s="59"/>
      <c r="QUC278" s="59"/>
      <c r="RDY278" s="59"/>
      <c r="RNU278" s="59"/>
      <c r="RXQ278" s="59"/>
      <c r="SHM278" s="59"/>
      <c r="SRI278" s="59"/>
      <c r="TBE278" s="59"/>
      <c r="TLA278" s="59"/>
      <c r="TUW278" s="59"/>
      <c r="UES278" s="59"/>
      <c r="UOO278" s="59"/>
      <c r="UYK278" s="59"/>
      <c r="VIG278" s="59"/>
      <c r="VSC278" s="59"/>
      <c r="WBY278" s="59"/>
      <c r="WLU278" s="59"/>
      <c r="WVQ278" s="59"/>
    </row>
    <row r="279" spans="1:777 1033:1801 2057:2825 3081:3849 4105:4873 5129:5897 6153:6921 7177:7945 8201:8969 9225:9993 10249:11017 11273:12041 12297:13065 13321:14089 14345:15113 15369:16137" s="64" customFormat="1" ht="47.25" x14ac:dyDescent="0.25">
      <c r="A279" s="88">
        <f>+SUBTOTAL(3,$B$4:B279)</f>
        <v>276</v>
      </c>
      <c r="B279" s="89" t="s">
        <v>851</v>
      </c>
      <c r="C279" s="75" t="s">
        <v>10</v>
      </c>
      <c r="D279" s="75">
        <v>1</v>
      </c>
      <c r="E279" s="75" t="s">
        <v>852</v>
      </c>
      <c r="F279" s="144" t="s">
        <v>1903</v>
      </c>
      <c r="G279" s="75" t="s">
        <v>853</v>
      </c>
      <c r="H279" s="94" t="s">
        <v>854</v>
      </c>
      <c r="I279" s="71">
        <v>4</v>
      </c>
      <c r="J279" s="92" t="s">
        <v>36</v>
      </c>
      <c r="K279" s="59"/>
      <c r="L279" s="59"/>
      <c r="M279" s="59"/>
      <c r="N279" s="59"/>
      <c r="JE279" s="59"/>
      <c r="TA279" s="59"/>
      <c r="ACW279" s="59"/>
      <c r="AMS279" s="59"/>
      <c r="AWO279" s="59"/>
      <c r="BGK279" s="59"/>
      <c r="BQG279" s="59"/>
      <c r="CAC279" s="59"/>
      <c r="CJY279" s="59"/>
      <c r="CTU279" s="59"/>
      <c r="DDQ279" s="59"/>
      <c r="DNM279" s="59"/>
      <c r="DXI279" s="59"/>
      <c r="EHE279" s="59"/>
      <c r="ERA279" s="59"/>
      <c r="FAW279" s="59"/>
      <c r="FKS279" s="59"/>
      <c r="FUO279" s="59"/>
      <c r="GEK279" s="59"/>
      <c r="GOG279" s="59"/>
      <c r="GYC279" s="59"/>
      <c r="HHY279" s="59"/>
      <c r="HRU279" s="59"/>
      <c r="IBQ279" s="59"/>
      <c r="ILM279" s="59"/>
      <c r="IVI279" s="59"/>
      <c r="JFE279" s="59"/>
      <c r="JPA279" s="59"/>
      <c r="JYW279" s="59"/>
      <c r="KIS279" s="59"/>
      <c r="KSO279" s="59"/>
      <c r="LCK279" s="59"/>
      <c r="LMG279" s="59"/>
      <c r="LWC279" s="59"/>
      <c r="MFY279" s="59"/>
      <c r="MPU279" s="59"/>
      <c r="MZQ279" s="59"/>
      <c r="NJM279" s="59"/>
      <c r="NTI279" s="59"/>
      <c r="ODE279" s="59"/>
      <c r="ONA279" s="59"/>
      <c r="OWW279" s="59"/>
      <c r="PGS279" s="59"/>
      <c r="PQO279" s="59"/>
      <c r="QAK279" s="59"/>
      <c r="QKG279" s="59"/>
      <c r="QUC279" s="59"/>
      <c r="RDY279" s="59"/>
      <c r="RNU279" s="59"/>
      <c r="RXQ279" s="59"/>
      <c r="SHM279" s="59"/>
      <c r="SRI279" s="59"/>
      <c r="TBE279" s="59"/>
      <c r="TLA279" s="59"/>
      <c r="TUW279" s="59"/>
      <c r="UES279" s="59"/>
      <c r="UOO279" s="59"/>
      <c r="UYK279" s="59"/>
      <c r="VIG279" s="59"/>
      <c r="VSC279" s="59"/>
      <c r="WBY279" s="59"/>
      <c r="WLU279" s="59"/>
      <c r="WVQ279" s="59"/>
    </row>
    <row r="280" spans="1:777 1033:1801 2057:2825 3081:3849 4105:4873 5129:5897 6153:6921 7177:7945 8201:8969 9225:9993 10249:11017 11273:12041 12297:13065 13321:14089 14345:15113 15369:16137" s="64" customFormat="1" ht="31.5" x14ac:dyDescent="0.25">
      <c r="A280" s="88">
        <f>+SUBTOTAL(3,$B$4:B280)</f>
        <v>277</v>
      </c>
      <c r="B280" s="89" t="s">
        <v>860</v>
      </c>
      <c r="C280" s="75" t="s">
        <v>159</v>
      </c>
      <c r="D280" s="75">
        <v>2</v>
      </c>
      <c r="E280" s="75" t="s">
        <v>861</v>
      </c>
      <c r="F280" s="144"/>
      <c r="G280" s="75" t="s">
        <v>862</v>
      </c>
      <c r="H280" s="94" t="s">
        <v>863</v>
      </c>
      <c r="I280" s="71">
        <v>3</v>
      </c>
      <c r="J280" s="92" t="s">
        <v>36</v>
      </c>
      <c r="K280" s="59"/>
      <c r="L280" s="59"/>
      <c r="M280" s="59"/>
      <c r="N280" s="59"/>
      <c r="JE280" s="59"/>
      <c r="TA280" s="59"/>
      <c r="ACW280" s="59"/>
      <c r="AMS280" s="59"/>
      <c r="AWO280" s="59"/>
      <c r="BGK280" s="59"/>
      <c r="BQG280" s="59"/>
      <c r="CAC280" s="59"/>
      <c r="CJY280" s="59"/>
      <c r="CTU280" s="59"/>
      <c r="DDQ280" s="59"/>
      <c r="DNM280" s="59"/>
      <c r="DXI280" s="59"/>
      <c r="EHE280" s="59"/>
      <c r="ERA280" s="59"/>
      <c r="FAW280" s="59"/>
      <c r="FKS280" s="59"/>
      <c r="FUO280" s="59"/>
      <c r="GEK280" s="59"/>
      <c r="GOG280" s="59"/>
      <c r="GYC280" s="59"/>
      <c r="HHY280" s="59"/>
      <c r="HRU280" s="59"/>
      <c r="IBQ280" s="59"/>
      <c r="ILM280" s="59"/>
      <c r="IVI280" s="59"/>
      <c r="JFE280" s="59"/>
      <c r="JPA280" s="59"/>
      <c r="JYW280" s="59"/>
      <c r="KIS280" s="59"/>
      <c r="KSO280" s="59"/>
      <c r="LCK280" s="59"/>
      <c r="LMG280" s="59"/>
      <c r="LWC280" s="59"/>
      <c r="MFY280" s="59"/>
      <c r="MPU280" s="59"/>
      <c r="MZQ280" s="59"/>
      <c r="NJM280" s="59"/>
      <c r="NTI280" s="59"/>
      <c r="ODE280" s="59"/>
      <c r="ONA280" s="59"/>
      <c r="OWW280" s="59"/>
      <c r="PGS280" s="59"/>
      <c r="PQO280" s="59"/>
      <c r="QAK280" s="59"/>
      <c r="QKG280" s="59"/>
      <c r="QUC280" s="59"/>
      <c r="RDY280" s="59"/>
      <c r="RNU280" s="59"/>
      <c r="RXQ280" s="59"/>
      <c r="SHM280" s="59"/>
      <c r="SRI280" s="59"/>
      <c r="TBE280" s="59"/>
      <c r="TLA280" s="59"/>
      <c r="TUW280" s="59"/>
      <c r="UES280" s="59"/>
      <c r="UOO280" s="59"/>
      <c r="UYK280" s="59"/>
      <c r="VIG280" s="59"/>
      <c r="VSC280" s="59"/>
      <c r="WBY280" s="59"/>
      <c r="WLU280" s="59"/>
      <c r="WVQ280" s="59"/>
    </row>
    <row r="281" spans="1:777 1033:1801 2057:2825 3081:3849 4105:4873 5129:5897 6153:6921 7177:7945 8201:8969 9225:9993 10249:11017 11273:12041 12297:13065 13321:14089 14345:15113 15369:16137" s="64" customFormat="1" ht="15.75" x14ac:dyDescent="0.25">
      <c r="A281" s="88">
        <f>+SUBTOTAL(3,$B$4:B281)</f>
        <v>278</v>
      </c>
      <c r="B281" s="89" t="s">
        <v>885</v>
      </c>
      <c r="C281" s="75" t="s">
        <v>10</v>
      </c>
      <c r="D281" s="75">
        <v>4</v>
      </c>
      <c r="E281" s="75" t="s">
        <v>886</v>
      </c>
      <c r="F281" s="144"/>
      <c r="G281" s="75" t="s">
        <v>887</v>
      </c>
      <c r="H281" s="104" t="s">
        <v>888</v>
      </c>
      <c r="I281" s="71">
        <v>3</v>
      </c>
      <c r="J281" s="90" t="s">
        <v>1032</v>
      </c>
      <c r="K281" s="59"/>
      <c r="L281" s="59"/>
      <c r="M281" s="59"/>
      <c r="N281" s="59"/>
      <c r="JE281" s="59"/>
      <c r="TA281" s="59"/>
      <c r="ACW281" s="59"/>
      <c r="AMS281" s="59"/>
      <c r="AWO281" s="59"/>
      <c r="BGK281" s="59"/>
      <c r="BQG281" s="59"/>
      <c r="CAC281" s="59"/>
      <c r="CJY281" s="59"/>
      <c r="CTU281" s="59"/>
      <c r="DDQ281" s="59"/>
      <c r="DNM281" s="59"/>
      <c r="DXI281" s="59"/>
      <c r="EHE281" s="59"/>
      <c r="ERA281" s="59"/>
      <c r="FAW281" s="59"/>
      <c r="FKS281" s="59"/>
      <c r="FUO281" s="59"/>
      <c r="GEK281" s="59"/>
      <c r="GOG281" s="59"/>
      <c r="GYC281" s="59"/>
      <c r="HHY281" s="59"/>
      <c r="HRU281" s="59"/>
      <c r="IBQ281" s="59"/>
      <c r="ILM281" s="59"/>
      <c r="IVI281" s="59"/>
      <c r="JFE281" s="59"/>
      <c r="JPA281" s="59"/>
      <c r="JYW281" s="59"/>
      <c r="KIS281" s="59"/>
      <c r="KSO281" s="59"/>
      <c r="LCK281" s="59"/>
      <c r="LMG281" s="59"/>
      <c r="LWC281" s="59"/>
      <c r="MFY281" s="59"/>
      <c r="MPU281" s="59"/>
      <c r="MZQ281" s="59"/>
      <c r="NJM281" s="59"/>
      <c r="NTI281" s="59"/>
      <c r="ODE281" s="59"/>
      <c r="ONA281" s="59"/>
      <c r="OWW281" s="59"/>
      <c r="PGS281" s="59"/>
      <c r="PQO281" s="59"/>
      <c r="QAK281" s="59"/>
      <c r="QKG281" s="59"/>
      <c r="QUC281" s="59"/>
      <c r="RDY281" s="59"/>
      <c r="RNU281" s="59"/>
      <c r="RXQ281" s="59"/>
      <c r="SHM281" s="59"/>
      <c r="SRI281" s="59"/>
      <c r="TBE281" s="59"/>
      <c r="TLA281" s="59"/>
      <c r="TUW281" s="59"/>
      <c r="UES281" s="59"/>
      <c r="UOO281" s="59"/>
      <c r="UYK281" s="59"/>
      <c r="VIG281" s="59"/>
      <c r="VSC281" s="59"/>
      <c r="WBY281" s="59"/>
      <c r="WLU281" s="59"/>
      <c r="WVQ281" s="59"/>
    </row>
    <row r="282" spans="1:777 1033:1801 2057:2825 3081:3849 4105:4873 5129:5897 6153:6921 7177:7945 8201:8969 9225:9993 10249:11017 11273:12041 12297:13065 13321:14089 14345:15113 15369:16137" s="64" customFormat="1" ht="47.25" x14ac:dyDescent="0.25">
      <c r="A282" s="88">
        <f>+SUBTOTAL(3,$B$4:B282)</f>
        <v>279</v>
      </c>
      <c r="B282" s="89" t="s">
        <v>893</v>
      </c>
      <c r="C282" s="75" t="s">
        <v>159</v>
      </c>
      <c r="D282" s="75">
        <v>1</v>
      </c>
      <c r="E282" s="75" t="s">
        <v>894</v>
      </c>
      <c r="F282" s="144"/>
      <c r="G282" s="75" t="s">
        <v>895</v>
      </c>
      <c r="H282" s="104" t="s">
        <v>896</v>
      </c>
      <c r="I282" s="71">
        <v>3</v>
      </c>
      <c r="J282" s="90" t="s">
        <v>1032</v>
      </c>
      <c r="K282" s="59"/>
      <c r="L282" s="59"/>
      <c r="M282" s="59"/>
      <c r="N282" s="59"/>
      <c r="JE282" s="59"/>
      <c r="TA282" s="59"/>
      <c r="ACW282" s="59"/>
      <c r="AMS282" s="59"/>
      <c r="AWO282" s="59"/>
      <c r="BGK282" s="59"/>
      <c r="BQG282" s="59"/>
      <c r="CAC282" s="59"/>
      <c r="CJY282" s="59"/>
      <c r="CTU282" s="59"/>
      <c r="DDQ282" s="59"/>
      <c r="DNM282" s="59"/>
      <c r="DXI282" s="59"/>
      <c r="EHE282" s="59"/>
      <c r="ERA282" s="59"/>
      <c r="FAW282" s="59"/>
      <c r="FKS282" s="59"/>
      <c r="FUO282" s="59"/>
      <c r="GEK282" s="59"/>
      <c r="GOG282" s="59"/>
      <c r="GYC282" s="59"/>
      <c r="HHY282" s="59"/>
      <c r="HRU282" s="59"/>
      <c r="IBQ282" s="59"/>
      <c r="ILM282" s="59"/>
      <c r="IVI282" s="59"/>
      <c r="JFE282" s="59"/>
      <c r="JPA282" s="59"/>
      <c r="JYW282" s="59"/>
      <c r="KIS282" s="59"/>
      <c r="KSO282" s="59"/>
      <c r="LCK282" s="59"/>
      <c r="LMG282" s="59"/>
      <c r="LWC282" s="59"/>
      <c r="MFY282" s="59"/>
      <c r="MPU282" s="59"/>
      <c r="MZQ282" s="59"/>
      <c r="NJM282" s="59"/>
      <c r="NTI282" s="59"/>
      <c r="ODE282" s="59"/>
      <c r="ONA282" s="59"/>
      <c r="OWW282" s="59"/>
      <c r="PGS282" s="59"/>
      <c r="PQO282" s="59"/>
      <c r="QAK282" s="59"/>
      <c r="QKG282" s="59"/>
      <c r="QUC282" s="59"/>
      <c r="RDY282" s="59"/>
      <c r="RNU282" s="59"/>
      <c r="RXQ282" s="59"/>
      <c r="SHM282" s="59"/>
      <c r="SRI282" s="59"/>
      <c r="TBE282" s="59"/>
      <c r="TLA282" s="59"/>
      <c r="TUW282" s="59"/>
      <c r="UES282" s="59"/>
      <c r="UOO282" s="59"/>
      <c r="UYK282" s="59"/>
      <c r="VIG282" s="59"/>
      <c r="VSC282" s="59"/>
      <c r="WBY282" s="59"/>
      <c r="WLU282" s="59"/>
      <c r="WVQ282" s="59"/>
    </row>
    <row r="283" spans="1:777 1033:1801 2057:2825 3081:3849 4105:4873 5129:5897 6153:6921 7177:7945 8201:8969 9225:9993 10249:11017 11273:12041 12297:13065 13321:14089 14345:15113 15369:16137" s="64" customFormat="1" ht="31.5" x14ac:dyDescent="0.25">
      <c r="A283" s="88">
        <f>+SUBTOTAL(3,$B$4:B283)</f>
        <v>280</v>
      </c>
      <c r="B283" s="89" t="s">
        <v>897</v>
      </c>
      <c r="C283" s="75" t="s">
        <v>159</v>
      </c>
      <c r="D283" s="75">
        <v>2</v>
      </c>
      <c r="E283" s="75" t="s">
        <v>898</v>
      </c>
      <c r="F283" s="144"/>
      <c r="G283" s="75" t="s">
        <v>862</v>
      </c>
      <c r="H283" s="106" t="s">
        <v>863</v>
      </c>
      <c r="I283" s="71">
        <v>3</v>
      </c>
      <c r="J283" s="90" t="s">
        <v>1032</v>
      </c>
      <c r="K283" s="59"/>
      <c r="L283" s="59"/>
      <c r="M283" s="59"/>
      <c r="N283" s="59"/>
      <c r="JE283" s="59"/>
      <c r="TA283" s="59"/>
      <c r="ACW283" s="59"/>
      <c r="AMS283" s="59"/>
      <c r="AWO283" s="59"/>
      <c r="BGK283" s="59"/>
      <c r="BQG283" s="59"/>
      <c r="CAC283" s="59"/>
      <c r="CJY283" s="59"/>
      <c r="CTU283" s="59"/>
      <c r="DDQ283" s="59"/>
      <c r="DNM283" s="59"/>
      <c r="DXI283" s="59"/>
      <c r="EHE283" s="59"/>
      <c r="ERA283" s="59"/>
      <c r="FAW283" s="59"/>
      <c r="FKS283" s="59"/>
      <c r="FUO283" s="59"/>
      <c r="GEK283" s="59"/>
      <c r="GOG283" s="59"/>
      <c r="GYC283" s="59"/>
      <c r="HHY283" s="59"/>
      <c r="HRU283" s="59"/>
      <c r="IBQ283" s="59"/>
      <c r="ILM283" s="59"/>
      <c r="IVI283" s="59"/>
      <c r="JFE283" s="59"/>
      <c r="JPA283" s="59"/>
      <c r="JYW283" s="59"/>
      <c r="KIS283" s="59"/>
      <c r="KSO283" s="59"/>
      <c r="LCK283" s="59"/>
      <c r="LMG283" s="59"/>
      <c r="LWC283" s="59"/>
      <c r="MFY283" s="59"/>
      <c r="MPU283" s="59"/>
      <c r="MZQ283" s="59"/>
      <c r="NJM283" s="59"/>
      <c r="NTI283" s="59"/>
      <c r="ODE283" s="59"/>
      <c r="ONA283" s="59"/>
      <c r="OWW283" s="59"/>
      <c r="PGS283" s="59"/>
      <c r="PQO283" s="59"/>
      <c r="QAK283" s="59"/>
      <c r="QKG283" s="59"/>
      <c r="QUC283" s="59"/>
      <c r="RDY283" s="59"/>
      <c r="RNU283" s="59"/>
      <c r="RXQ283" s="59"/>
      <c r="SHM283" s="59"/>
      <c r="SRI283" s="59"/>
      <c r="TBE283" s="59"/>
      <c r="TLA283" s="59"/>
      <c r="TUW283" s="59"/>
      <c r="UES283" s="59"/>
      <c r="UOO283" s="59"/>
      <c r="UYK283" s="59"/>
      <c r="VIG283" s="59"/>
      <c r="VSC283" s="59"/>
      <c r="WBY283" s="59"/>
      <c r="WLU283" s="59"/>
      <c r="WVQ283" s="59"/>
    </row>
    <row r="284" spans="1:777 1033:1801 2057:2825 3081:3849 4105:4873 5129:5897 6153:6921 7177:7945 8201:8969 9225:9993 10249:11017 11273:12041 12297:13065 13321:14089 14345:15113 15369:16137" s="64" customFormat="1" ht="15.75" x14ac:dyDescent="0.25">
      <c r="A284" s="88">
        <f>+SUBTOTAL(3,$B$4:B284)</f>
        <v>281</v>
      </c>
      <c r="B284" s="89" t="s">
        <v>899</v>
      </c>
      <c r="C284" s="75" t="s">
        <v>10</v>
      </c>
      <c r="D284" s="138">
        <v>2</v>
      </c>
      <c r="E284" s="180" t="s">
        <v>900</v>
      </c>
      <c r="F284" s="144"/>
      <c r="G284" s="180" t="s">
        <v>901</v>
      </c>
      <c r="H284" s="183" t="s">
        <v>902</v>
      </c>
      <c r="I284" s="71">
        <v>3</v>
      </c>
      <c r="J284" s="90" t="s">
        <v>1032</v>
      </c>
      <c r="K284" s="59"/>
      <c r="L284" s="59"/>
      <c r="M284" s="59"/>
      <c r="N284" s="59"/>
      <c r="JE284" s="59"/>
      <c r="TA284" s="59"/>
      <c r="ACW284" s="59"/>
      <c r="AMS284" s="59"/>
      <c r="AWO284" s="59"/>
      <c r="BGK284" s="59"/>
      <c r="BQG284" s="59"/>
      <c r="CAC284" s="59"/>
      <c r="CJY284" s="59"/>
      <c r="CTU284" s="59"/>
      <c r="DDQ284" s="59"/>
      <c r="DNM284" s="59"/>
      <c r="DXI284" s="59"/>
      <c r="EHE284" s="59"/>
      <c r="ERA284" s="59"/>
      <c r="FAW284" s="59"/>
      <c r="FKS284" s="59"/>
      <c r="FUO284" s="59"/>
      <c r="GEK284" s="59"/>
      <c r="GOG284" s="59"/>
      <c r="GYC284" s="59"/>
      <c r="HHY284" s="59"/>
      <c r="HRU284" s="59"/>
      <c r="IBQ284" s="59"/>
      <c r="ILM284" s="59"/>
      <c r="IVI284" s="59"/>
      <c r="JFE284" s="59"/>
      <c r="JPA284" s="59"/>
      <c r="JYW284" s="59"/>
      <c r="KIS284" s="59"/>
      <c r="KSO284" s="59"/>
      <c r="LCK284" s="59"/>
      <c r="LMG284" s="59"/>
      <c r="LWC284" s="59"/>
      <c r="MFY284" s="59"/>
      <c r="MPU284" s="59"/>
      <c r="MZQ284" s="59"/>
      <c r="NJM284" s="59"/>
      <c r="NTI284" s="59"/>
      <c r="ODE284" s="59"/>
      <c r="ONA284" s="59"/>
      <c r="OWW284" s="59"/>
      <c r="PGS284" s="59"/>
      <c r="PQO284" s="59"/>
      <c r="QAK284" s="59"/>
      <c r="QKG284" s="59"/>
      <c r="QUC284" s="59"/>
      <c r="RDY284" s="59"/>
      <c r="RNU284" s="59"/>
      <c r="RXQ284" s="59"/>
      <c r="SHM284" s="59"/>
      <c r="SRI284" s="59"/>
      <c r="TBE284" s="59"/>
      <c r="TLA284" s="59"/>
      <c r="TUW284" s="59"/>
      <c r="UES284" s="59"/>
      <c r="UOO284" s="59"/>
      <c r="UYK284" s="59"/>
      <c r="VIG284" s="59"/>
      <c r="VSC284" s="59"/>
      <c r="WBY284" s="59"/>
      <c r="WLU284" s="59"/>
      <c r="WVQ284" s="59"/>
    </row>
    <row r="285" spans="1:777 1033:1801 2057:2825 3081:3849 4105:4873 5129:5897 6153:6921 7177:7945 8201:8969 9225:9993 10249:11017 11273:12041 12297:13065 13321:14089 14345:15113 15369:16137" s="64" customFormat="1" ht="15.75" x14ac:dyDescent="0.25">
      <c r="A285" s="88">
        <f>+SUBTOTAL(3,$B$4:B285)</f>
        <v>282</v>
      </c>
      <c r="B285" s="89" t="s">
        <v>903</v>
      </c>
      <c r="C285" s="75" t="s">
        <v>10</v>
      </c>
      <c r="D285" s="140"/>
      <c r="E285" s="180"/>
      <c r="F285" s="144"/>
      <c r="G285" s="180"/>
      <c r="H285" s="183"/>
      <c r="I285" s="71">
        <v>3</v>
      </c>
      <c r="J285" s="90" t="s">
        <v>1032</v>
      </c>
      <c r="K285" s="59"/>
      <c r="L285" s="59"/>
      <c r="M285" s="59"/>
      <c r="N285" s="59"/>
      <c r="JE285" s="59"/>
      <c r="TA285" s="59"/>
      <c r="ACW285" s="59"/>
      <c r="AMS285" s="59"/>
      <c r="AWO285" s="59"/>
      <c r="BGK285" s="59"/>
      <c r="BQG285" s="59"/>
      <c r="CAC285" s="59"/>
      <c r="CJY285" s="59"/>
      <c r="CTU285" s="59"/>
      <c r="DDQ285" s="59"/>
      <c r="DNM285" s="59"/>
      <c r="DXI285" s="59"/>
      <c r="EHE285" s="59"/>
      <c r="ERA285" s="59"/>
      <c r="FAW285" s="59"/>
      <c r="FKS285" s="59"/>
      <c r="FUO285" s="59"/>
      <c r="GEK285" s="59"/>
      <c r="GOG285" s="59"/>
      <c r="GYC285" s="59"/>
      <c r="HHY285" s="59"/>
      <c r="HRU285" s="59"/>
      <c r="IBQ285" s="59"/>
      <c r="ILM285" s="59"/>
      <c r="IVI285" s="59"/>
      <c r="JFE285" s="59"/>
      <c r="JPA285" s="59"/>
      <c r="JYW285" s="59"/>
      <c r="KIS285" s="59"/>
      <c r="KSO285" s="59"/>
      <c r="LCK285" s="59"/>
      <c r="LMG285" s="59"/>
      <c r="LWC285" s="59"/>
      <c r="MFY285" s="59"/>
      <c r="MPU285" s="59"/>
      <c r="MZQ285" s="59"/>
      <c r="NJM285" s="59"/>
      <c r="NTI285" s="59"/>
      <c r="ODE285" s="59"/>
      <c r="ONA285" s="59"/>
      <c r="OWW285" s="59"/>
      <c r="PGS285" s="59"/>
      <c r="PQO285" s="59"/>
      <c r="QAK285" s="59"/>
      <c r="QKG285" s="59"/>
      <c r="QUC285" s="59"/>
      <c r="RDY285" s="59"/>
      <c r="RNU285" s="59"/>
      <c r="RXQ285" s="59"/>
      <c r="SHM285" s="59"/>
      <c r="SRI285" s="59"/>
      <c r="TBE285" s="59"/>
      <c r="TLA285" s="59"/>
      <c r="TUW285" s="59"/>
      <c r="UES285" s="59"/>
      <c r="UOO285" s="59"/>
      <c r="UYK285" s="59"/>
      <c r="VIG285" s="59"/>
      <c r="VSC285" s="59"/>
      <c r="WBY285" s="59"/>
      <c r="WLU285" s="59"/>
      <c r="WVQ285" s="59"/>
    </row>
    <row r="286" spans="1:777 1033:1801 2057:2825 3081:3849 4105:4873 5129:5897 6153:6921 7177:7945 8201:8969 9225:9993 10249:11017 11273:12041 12297:13065 13321:14089 14345:15113 15369:16137" s="64" customFormat="1" ht="31.5" x14ac:dyDescent="0.25">
      <c r="A286" s="88">
        <f>+SUBTOTAL(3,$B$4:B286)</f>
        <v>283</v>
      </c>
      <c r="B286" s="89" t="s">
        <v>916</v>
      </c>
      <c r="C286" s="75" t="s">
        <v>10</v>
      </c>
      <c r="D286" s="75">
        <v>1</v>
      </c>
      <c r="E286" s="75" t="s">
        <v>917</v>
      </c>
      <c r="F286" s="144"/>
      <c r="G286" s="75" t="s">
        <v>918</v>
      </c>
      <c r="H286" s="104" t="s">
        <v>919</v>
      </c>
      <c r="I286" s="71">
        <v>3</v>
      </c>
      <c r="J286" s="90" t="s">
        <v>372</v>
      </c>
      <c r="K286" s="59"/>
      <c r="L286" s="59"/>
      <c r="M286" s="59"/>
      <c r="N286" s="59"/>
      <c r="JE286" s="59"/>
      <c r="TA286" s="59"/>
      <c r="ACW286" s="59"/>
      <c r="AMS286" s="59"/>
      <c r="AWO286" s="59"/>
      <c r="BGK286" s="59"/>
      <c r="BQG286" s="59"/>
      <c r="CAC286" s="59"/>
      <c r="CJY286" s="59"/>
      <c r="CTU286" s="59"/>
      <c r="DDQ286" s="59"/>
      <c r="DNM286" s="59"/>
      <c r="DXI286" s="59"/>
      <c r="EHE286" s="59"/>
      <c r="ERA286" s="59"/>
      <c r="FAW286" s="59"/>
      <c r="FKS286" s="59"/>
      <c r="FUO286" s="59"/>
      <c r="GEK286" s="59"/>
      <c r="GOG286" s="59"/>
      <c r="GYC286" s="59"/>
      <c r="HHY286" s="59"/>
      <c r="HRU286" s="59"/>
      <c r="IBQ286" s="59"/>
      <c r="ILM286" s="59"/>
      <c r="IVI286" s="59"/>
      <c r="JFE286" s="59"/>
      <c r="JPA286" s="59"/>
      <c r="JYW286" s="59"/>
      <c r="KIS286" s="59"/>
      <c r="KSO286" s="59"/>
      <c r="LCK286" s="59"/>
      <c r="LMG286" s="59"/>
      <c r="LWC286" s="59"/>
      <c r="MFY286" s="59"/>
      <c r="MPU286" s="59"/>
      <c r="MZQ286" s="59"/>
      <c r="NJM286" s="59"/>
      <c r="NTI286" s="59"/>
      <c r="ODE286" s="59"/>
      <c r="ONA286" s="59"/>
      <c r="OWW286" s="59"/>
      <c r="PGS286" s="59"/>
      <c r="PQO286" s="59"/>
      <c r="QAK286" s="59"/>
      <c r="QKG286" s="59"/>
      <c r="QUC286" s="59"/>
      <c r="RDY286" s="59"/>
      <c r="RNU286" s="59"/>
      <c r="RXQ286" s="59"/>
      <c r="SHM286" s="59"/>
      <c r="SRI286" s="59"/>
      <c r="TBE286" s="59"/>
      <c r="TLA286" s="59"/>
      <c r="TUW286" s="59"/>
      <c r="UES286" s="59"/>
      <c r="UOO286" s="59"/>
      <c r="UYK286" s="59"/>
      <c r="VIG286" s="59"/>
      <c r="VSC286" s="59"/>
      <c r="WBY286" s="59"/>
      <c r="WLU286" s="59"/>
      <c r="WVQ286" s="59"/>
    </row>
    <row r="287" spans="1:777 1033:1801 2057:2825 3081:3849 4105:4873 5129:5897 6153:6921 7177:7945 8201:8969 9225:9993 10249:11017 11273:12041 12297:13065 13321:14089 14345:15113 15369:16137" s="64" customFormat="1" ht="47.25" x14ac:dyDescent="0.25">
      <c r="A287" s="88">
        <f>+SUBTOTAL(3,$B$4:B287)</f>
        <v>284</v>
      </c>
      <c r="B287" s="89" t="s">
        <v>920</v>
      </c>
      <c r="C287" s="75" t="s">
        <v>10</v>
      </c>
      <c r="D287" s="75">
        <v>1</v>
      </c>
      <c r="E287" s="75" t="s">
        <v>921</v>
      </c>
      <c r="F287" s="144"/>
      <c r="G287" s="75" t="s">
        <v>922</v>
      </c>
      <c r="H287" s="104" t="s">
        <v>923</v>
      </c>
      <c r="I287" s="71">
        <v>3</v>
      </c>
      <c r="J287" s="90" t="s">
        <v>372</v>
      </c>
      <c r="K287" s="59"/>
      <c r="L287" s="59"/>
      <c r="M287" s="59"/>
      <c r="N287" s="59"/>
      <c r="JE287" s="59"/>
      <c r="TA287" s="59"/>
      <c r="ACW287" s="59"/>
      <c r="AMS287" s="59"/>
      <c r="AWO287" s="59"/>
      <c r="BGK287" s="59"/>
      <c r="BQG287" s="59"/>
      <c r="CAC287" s="59"/>
      <c r="CJY287" s="59"/>
      <c r="CTU287" s="59"/>
      <c r="DDQ287" s="59"/>
      <c r="DNM287" s="59"/>
      <c r="DXI287" s="59"/>
      <c r="EHE287" s="59"/>
      <c r="ERA287" s="59"/>
      <c r="FAW287" s="59"/>
      <c r="FKS287" s="59"/>
      <c r="FUO287" s="59"/>
      <c r="GEK287" s="59"/>
      <c r="GOG287" s="59"/>
      <c r="GYC287" s="59"/>
      <c r="HHY287" s="59"/>
      <c r="HRU287" s="59"/>
      <c r="IBQ287" s="59"/>
      <c r="ILM287" s="59"/>
      <c r="IVI287" s="59"/>
      <c r="JFE287" s="59"/>
      <c r="JPA287" s="59"/>
      <c r="JYW287" s="59"/>
      <c r="KIS287" s="59"/>
      <c r="KSO287" s="59"/>
      <c r="LCK287" s="59"/>
      <c r="LMG287" s="59"/>
      <c r="LWC287" s="59"/>
      <c r="MFY287" s="59"/>
      <c r="MPU287" s="59"/>
      <c r="MZQ287" s="59"/>
      <c r="NJM287" s="59"/>
      <c r="NTI287" s="59"/>
      <c r="ODE287" s="59"/>
      <c r="ONA287" s="59"/>
      <c r="OWW287" s="59"/>
      <c r="PGS287" s="59"/>
      <c r="PQO287" s="59"/>
      <c r="QAK287" s="59"/>
      <c r="QKG287" s="59"/>
      <c r="QUC287" s="59"/>
      <c r="RDY287" s="59"/>
      <c r="RNU287" s="59"/>
      <c r="RXQ287" s="59"/>
      <c r="SHM287" s="59"/>
      <c r="SRI287" s="59"/>
      <c r="TBE287" s="59"/>
      <c r="TLA287" s="59"/>
      <c r="TUW287" s="59"/>
      <c r="UES287" s="59"/>
      <c r="UOO287" s="59"/>
      <c r="UYK287" s="59"/>
      <c r="VIG287" s="59"/>
      <c r="VSC287" s="59"/>
      <c r="WBY287" s="59"/>
      <c r="WLU287" s="59"/>
      <c r="WVQ287" s="59"/>
    </row>
    <row r="288" spans="1:777 1033:1801 2057:2825 3081:3849 4105:4873 5129:5897 6153:6921 7177:7945 8201:8969 9225:9993 10249:11017 11273:12041 12297:13065 13321:14089 14345:15113 15369:16137" s="64" customFormat="1" ht="31.5" x14ac:dyDescent="0.25">
      <c r="A288" s="88">
        <f>+SUBTOTAL(3,$B$4:B288)</f>
        <v>285</v>
      </c>
      <c r="B288" s="89" t="s">
        <v>924</v>
      </c>
      <c r="C288" s="75" t="s">
        <v>10</v>
      </c>
      <c r="D288" s="75">
        <v>1</v>
      </c>
      <c r="E288" s="75" t="s">
        <v>925</v>
      </c>
      <c r="F288" s="144"/>
      <c r="G288" s="75" t="s">
        <v>926</v>
      </c>
      <c r="H288" s="112" t="s">
        <v>927</v>
      </c>
      <c r="I288" s="71">
        <v>3</v>
      </c>
      <c r="J288" s="90" t="s">
        <v>1039</v>
      </c>
      <c r="K288" s="59"/>
      <c r="L288" s="59"/>
      <c r="M288" s="59"/>
      <c r="N288" s="59"/>
      <c r="JE288" s="59"/>
      <c r="TA288" s="59"/>
      <c r="ACW288" s="59"/>
      <c r="AMS288" s="59"/>
      <c r="AWO288" s="59"/>
      <c r="BGK288" s="59"/>
      <c r="BQG288" s="59"/>
      <c r="CAC288" s="59"/>
      <c r="CJY288" s="59"/>
      <c r="CTU288" s="59"/>
      <c r="DDQ288" s="59"/>
      <c r="DNM288" s="59"/>
      <c r="DXI288" s="59"/>
      <c r="EHE288" s="59"/>
      <c r="ERA288" s="59"/>
      <c r="FAW288" s="59"/>
      <c r="FKS288" s="59"/>
      <c r="FUO288" s="59"/>
      <c r="GEK288" s="59"/>
      <c r="GOG288" s="59"/>
      <c r="GYC288" s="59"/>
      <c r="HHY288" s="59"/>
      <c r="HRU288" s="59"/>
      <c r="IBQ288" s="59"/>
      <c r="ILM288" s="59"/>
      <c r="IVI288" s="59"/>
      <c r="JFE288" s="59"/>
      <c r="JPA288" s="59"/>
      <c r="JYW288" s="59"/>
      <c r="KIS288" s="59"/>
      <c r="KSO288" s="59"/>
      <c r="LCK288" s="59"/>
      <c r="LMG288" s="59"/>
      <c r="LWC288" s="59"/>
      <c r="MFY288" s="59"/>
      <c r="MPU288" s="59"/>
      <c r="MZQ288" s="59"/>
      <c r="NJM288" s="59"/>
      <c r="NTI288" s="59"/>
      <c r="ODE288" s="59"/>
      <c r="ONA288" s="59"/>
      <c r="OWW288" s="59"/>
      <c r="PGS288" s="59"/>
      <c r="PQO288" s="59"/>
      <c r="QAK288" s="59"/>
      <c r="QKG288" s="59"/>
      <c r="QUC288" s="59"/>
      <c r="RDY288" s="59"/>
      <c r="RNU288" s="59"/>
      <c r="RXQ288" s="59"/>
      <c r="SHM288" s="59"/>
      <c r="SRI288" s="59"/>
      <c r="TBE288" s="59"/>
      <c r="TLA288" s="59"/>
      <c r="TUW288" s="59"/>
      <c r="UES288" s="59"/>
      <c r="UOO288" s="59"/>
      <c r="UYK288" s="59"/>
      <c r="VIG288" s="59"/>
      <c r="VSC288" s="59"/>
      <c r="WBY288" s="59"/>
      <c r="WLU288" s="59"/>
      <c r="WVQ288" s="59"/>
    </row>
    <row r="289" spans="1:777 1033:1801 2057:2825 3081:3849 4105:4873 5129:5897 6153:6921 7177:7945 8201:8969 9225:9993 10249:11017 11273:12041 12297:13065 13321:14089 14345:15113 15369:16137" s="64" customFormat="1" ht="15.75" x14ac:dyDescent="0.25">
      <c r="A289" s="88">
        <f>+SUBTOTAL(3,$B$4:B289)</f>
        <v>286</v>
      </c>
      <c r="B289" s="89" t="s">
        <v>947</v>
      </c>
      <c r="C289" s="75" t="s">
        <v>159</v>
      </c>
      <c r="D289" s="75">
        <v>2</v>
      </c>
      <c r="E289" s="75" t="s">
        <v>948</v>
      </c>
      <c r="F289" s="144"/>
      <c r="G289" s="75" t="s">
        <v>862</v>
      </c>
      <c r="H289" s="104" t="s">
        <v>911</v>
      </c>
      <c r="I289" s="71">
        <v>3</v>
      </c>
      <c r="J289" s="90" t="s">
        <v>1039</v>
      </c>
      <c r="K289" s="59"/>
      <c r="L289" s="59"/>
      <c r="M289" s="59"/>
      <c r="N289" s="59"/>
      <c r="JE289" s="59"/>
      <c r="TA289" s="59"/>
      <c r="ACW289" s="59"/>
      <c r="AMS289" s="59"/>
      <c r="AWO289" s="59"/>
      <c r="BGK289" s="59"/>
      <c r="BQG289" s="59"/>
      <c r="CAC289" s="59"/>
      <c r="CJY289" s="59"/>
      <c r="CTU289" s="59"/>
      <c r="DDQ289" s="59"/>
      <c r="DNM289" s="59"/>
      <c r="DXI289" s="59"/>
      <c r="EHE289" s="59"/>
      <c r="ERA289" s="59"/>
      <c r="FAW289" s="59"/>
      <c r="FKS289" s="59"/>
      <c r="FUO289" s="59"/>
      <c r="GEK289" s="59"/>
      <c r="GOG289" s="59"/>
      <c r="GYC289" s="59"/>
      <c r="HHY289" s="59"/>
      <c r="HRU289" s="59"/>
      <c r="IBQ289" s="59"/>
      <c r="ILM289" s="59"/>
      <c r="IVI289" s="59"/>
      <c r="JFE289" s="59"/>
      <c r="JPA289" s="59"/>
      <c r="JYW289" s="59"/>
      <c r="KIS289" s="59"/>
      <c r="KSO289" s="59"/>
      <c r="LCK289" s="59"/>
      <c r="LMG289" s="59"/>
      <c r="LWC289" s="59"/>
      <c r="MFY289" s="59"/>
      <c r="MPU289" s="59"/>
      <c r="MZQ289" s="59"/>
      <c r="NJM289" s="59"/>
      <c r="NTI289" s="59"/>
      <c r="ODE289" s="59"/>
      <c r="ONA289" s="59"/>
      <c r="OWW289" s="59"/>
      <c r="PGS289" s="59"/>
      <c r="PQO289" s="59"/>
      <c r="QAK289" s="59"/>
      <c r="QKG289" s="59"/>
      <c r="QUC289" s="59"/>
      <c r="RDY289" s="59"/>
      <c r="RNU289" s="59"/>
      <c r="RXQ289" s="59"/>
      <c r="SHM289" s="59"/>
      <c r="SRI289" s="59"/>
      <c r="TBE289" s="59"/>
      <c r="TLA289" s="59"/>
      <c r="TUW289" s="59"/>
      <c r="UES289" s="59"/>
      <c r="UOO289" s="59"/>
      <c r="UYK289" s="59"/>
      <c r="VIG289" s="59"/>
      <c r="VSC289" s="59"/>
      <c r="WBY289" s="59"/>
      <c r="WLU289" s="59"/>
      <c r="WVQ289" s="59"/>
    </row>
    <row r="290" spans="1:777 1033:1801 2057:2825 3081:3849 4105:4873 5129:5897 6153:6921 7177:7945 8201:8969 9225:9993 10249:11017 11273:12041 12297:13065 13321:14089 14345:15113 15369:16137" s="64" customFormat="1" ht="47.25" x14ac:dyDescent="0.25">
      <c r="A290" s="88">
        <f>+SUBTOTAL(3,$B$4:B290)</f>
        <v>287</v>
      </c>
      <c r="B290" s="89" t="s">
        <v>949</v>
      </c>
      <c r="C290" s="75" t="s">
        <v>159</v>
      </c>
      <c r="D290" s="75">
        <v>1</v>
      </c>
      <c r="E290" s="113" t="s">
        <v>950</v>
      </c>
      <c r="F290" s="144"/>
      <c r="G290" s="75" t="s">
        <v>853</v>
      </c>
      <c r="H290" s="104" t="s">
        <v>911</v>
      </c>
      <c r="I290" s="71">
        <v>3</v>
      </c>
      <c r="J290" s="90" t="s">
        <v>1039</v>
      </c>
      <c r="K290" s="59"/>
      <c r="L290" s="59"/>
      <c r="M290" s="59"/>
      <c r="N290" s="59"/>
      <c r="JE290" s="59"/>
      <c r="TA290" s="59"/>
      <c r="ACW290" s="59"/>
      <c r="AMS290" s="59"/>
      <c r="AWO290" s="59"/>
      <c r="BGK290" s="59"/>
      <c r="BQG290" s="59"/>
      <c r="CAC290" s="59"/>
      <c r="CJY290" s="59"/>
      <c r="CTU290" s="59"/>
      <c r="DDQ290" s="59"/>
      <c r="DNM290" s="59"/>
      <c r="DXI290" s="59"/>
      <c r="EHE290" s="59"/>
      <c r="ERA290" s="59"/>
      <c r="FAW290" s="59"/>
      <c r="FKS290" s="59"/>
      <c r="FUO290" s="59"/>
      <c r="GEK290" s="59"/>
      <c r="GOG290" s="59"/>
      <c r="GYC290" s="59"/>
      <c r="HHY290" s="59"/>
      <c r="HRU290" s="59"/>
      <c r="IBQ290" s="59"/>
      <c r="ILM290" s="59"/>
      <c r="IVI290" s="59"/>
      <c r="JFE290" s="59"/>
      <c r="JPA290" s="59"/>
      <c r="JYW290" s="59"/>
      <c r="KIS290" s="59"/>
      <c r="KSO290" s="59"/>
      <c r="LCK290" s="59"/>
      <c r="LMG290" s="59"/>
      <c r="LWC290" s="59"/>
      <c r="MFY290" s="59"/>
      <c r="MPU290" s="59"/>
      <c r="MZQ290" s="59"/>
      <c r="NJM290" s="59"/>
      <c r="NTI290" s="59"/>
      <c r="ODE290" s="59"/>
      <c r="ONA290" s="59"/>
      <c r="OWW290" s="59"/>
      <c r="PGS290" s="59"/>
      <c r="PQO290" s="59"/>
      <c r="QAK290" s="59"/>
      <c r="QKG290" s="59"/>
      <c r="QUC290" s="59"/>
      <c r="RDY290" s="59"/>
      <c r="RNU290" s="59"/>
      <c r="RXQ290" s="59"/>
      <c r="SHM290" s="59"/>
      <c r="SRI290" s="59"/>
      <c r="TBE290" s="59"/>
      <c r="TLA290" s="59"/>
      <c r="TUW290" s="59"/>
      <c r="UES290" s="59"/>
      <c r="UOO290" s="59"/>
      <c r="UYK290" s="59"/>
      <c r="VIG290" s="59"/>
      <c r="VSC290" s="59"/>
      <c r="WBY290" s="59"/>
      <c r="WLU290" s="59"/>
      <c r="WVQ290" s="59"/>
    </row>
    <row r="291" spans="1:777 1033:1801 2057:2825 3081:3849 4105:4873 5129:5897 6153:6921 7177:7945 8201:8969 9225:9993 10249:11017 11273:12041 12297:13065 13321:14089 14345:15113 15369:16137" s="64" customFormat="1" ht="31.5" x14ac:dyDescent="0.25">
      <c r="A291" s="88">
        <f>+SUBTOTAL(3,$B$4:B291)</f>
        <v>288</v>
      </c>
      <c r="B291" s="89" t="s">
        <v>869</v>
      </c>
      <c r="C291" s="75" t="s">
        <v>10</v>
      </c>
      <c r="D291" s="75">
        <v>1</v>
      </c>
      <c r="E291" s="75" t="s">
        <v>870</v>
      </c>
      <c r="F291" s="142" t="s">
        <v>1904</v>
      </c>
      <c r="G291" s="75" t="s">
        <v>2008</v>
      </c>
      <c r="H291" s="104" t="s">
        <v>872</v>
      </c>
      <c r="I291" s="71">
        <v>3</v>
      </c>
      <c r="J291" s="90" t="s">
        <v>1032</v>
      </c>
      <c r="K291" s="59"/>
      <c r="L291" s="59"/>
      <c r="M291" s="59"/>
      <c r="N291" s="59"/>
      <c r="JE291" s="59"/>
      <c r="TA291" s="59"/>
      <c r="ACW291" s="59"/>
      <c r="AMS291" s="59"/>
      <c r="AWO291" s="59"/>
      <c r="BGK291" s="59"/>
      <c r="BQG291" s="59"/>
      <c r="CAC291" s="59"/>
      <c r="CJY291" s="59"/>
      <c r="CTU291" s="59"/>
      <c r="DDQ291" s="59"/>
      <c r="DNM291" s="59"/>
      <c r="DXI291" s="59"/>
      <c r="EHE291" s="59"/>
      <c r="ERA291" s="59"/>
      <c r="FAW291" s="59"/>
      <c r="FKS291" s="59"/>
      <c r="FUO291" s="59"/>
      <c r="GEK291" s="59"/>
      <c r="GOG291" s="59"/>
      <c r="GYC291" s="59"/>
      <c r="HHY291" s="59"/>
      <c r="HRU291" s="59"/>
      <c r="IBQ291" s="59"/>
      <c r="ILM291" s="59"/>
      <c r="IVI291" s="59"/>
      <c r="JFE291" s="59"/>
      <c r="JPA291" s="59"/>
      <c r="JYW291" s="59"/>
      <c r="KIS291" s="59"/>
      <c r="KSO291" s="59"/>
      <c r="LCK291" s="59"/>
      <c r="LMG291" s="59"/>
      <c r="LWC291" s="59"/>
      <c r="MFY291" s="59"/>
      <c r="MPU291" s="59"/>
      <c r="MZQ291" s="59"/>
      <c r="NJM291" s="59"/>
      <c r="NTI291" s="59"/>
      <c r="ODE291" s="59"/>
      <c r="ONA291" s="59"/>
      <c r="OWW291" s="59"/>
      <c r="PGS291" s="59"/>
      <c r="PQO291" s="59"/>
      <c r="QAK291" s="59"/>
      <c r="QKG291" s="59"/>
      <c r="QUC291" s="59"/>
      <c r="RDY291" s="59"/>
      <c r="RNU291" s="59"/>
      <c r="RXQ291" s="59"/>
      <c r="SHM291" s="59"/>
      <c r="SRI291" s="59"/>
      <c r="TBE291" s="59"/>
      <c r="TLA291" s="59"/>
      <c r="TUW291" s="59"/>
      <c r="UES291" s="59"/>
      <c r="UOO291" s="59"/>
      <c r="UYK291" s="59"/>
      <c r="VIG291" s="59"/>
      <c r="VSC291" s="59"/>
      <c r="WBY291" s="59"/>
      <c r="WLU291" s="59"/>
      <c r="WVQ291" s="59"/>
    </row>
    <row r="292" spans="1:777 1033:1801 2057:2825 3081:3849 4105:4873 5129:5897 6153:6921 7177:7945 8201:8969 9225:9993 10249:11017 11273:12041 12297:13065 13321:14089 14345:15113 15369:16137" s="64" customFormat="1" ht="47.25" x14ac:dyDescent="0.25">
      <c r="A292" s="88">
        <f>+SUBTOTAL(3,$B$4:B292)</f>
        <v>289</v>
      </c>
      <c r="B292" s="89" t="s">
        <v>881</v>
      </c>
      <c r="C292" s="75" t="s">
        <v>159</v>
      </c>
      <c r="D292" s="75">
        <v>2</v>
      </c>
      <c r="E292" s="75" t="s">
        <v>882</v>
      </c>
      <c r="F292" s="142"/>
      <c r="G292" s="75" t="s">
        <v>883</v>
      </c>
      <c r="H292" s="104" t="s">
        <v>884</v>
      </c>
      <c r="I292" s="71">
        <v>3</v>
      </c>
      <c r="J292" s="90" t="s">
        <v>1032</v>
      </c>
      <c r="K292" s="59"/>
      <c r="L292" s="59"/>
      <c r="M292" s="59"/>
      <c r="N292" s="59"/>
      <c r="JE292" s="59"/>
      <c r="TA292" s="59"/>
      <c r="ACW292" s="59"/>
      <c r="AMS292" s="59"/>
      <c r="AWO292" s="59"/>
      <c r="BGK292" s="59"/>
      <c r="BQG292" s="59"/>
      <c r="CAC292" s="59"/>
      <c r="CJY292" s="59"/>
      <c r="CTU292" s="59"/>
      <c r="DDQ292" s="59"/>
      <c r="DNM292" s="59"/>
      <c r="DXI292" s="59"/>
      <c r="EHE292" s="59"/>
      <c r="ERA292" s="59"/>
      <c r="FAW292" s="59"/>
      <c r="FKS292" s="59"/>
      <c r="FUO292" s="59"/>
      <c r="GEK292" s="59"/>
      <c r="GOG292" s="59"/>
      <c r="GYC292" s="59"/>
      <c r="HHY292" s="59"/>
      <c r="HRU292" s="59"/>
      <c r="IBQ292" s="59"/>
      <c r="ILM292" s="59"/>
      <c r="IVI292" s="59"/>
      <c r="JFE292" s="59"/>
      <c r="JPA292" s="59"/>
      <c r="JYW292" s="59"/>
      <c r="KIS292" s="59"/>
      <c r="KSO292" s="59"/>
      <c r="LCK292" s="59"/>
      <c r="LMG292" s="59"/>
      <c r="LWC292" s="59"/>
      <c r="MFY292" s="59"/>
      <c r="MPU292" s="59"/>
      <c r="MZQ292" s="59"/>
      <c r="NJM292" s="59"/>
      <c r="NTI292" s="59"/>
      <c r="ODE292" s="59"/>
      <c r="ONA292" s="59"/>
      <c r="OWW292" s="59"/>
      <c r="PGS292" s="59"/>
      <c r="PQO292" s="59"/>
      <c r="QAK292" s="59"/>
      <c r="QKG292" s="59"/>
      <c r="QUC292" s="59"/>
      <c r="RDY292" s="59"/>
      <c r="RNU292" s="59"/>
      <c r="RXQ292" s="59"/>
      <c r="SHM292" s="59"/>
      <c r="SRI292" s="59"/>
      <c r="TBE292" s="59"/>
      <c r="TLA292" s="59"/>
      <c r="TUW292" s="59"/>
      <c r="UES292" s="59"/>
      <c r="UOO292" s="59"/>
      <c r="UYK292" s="59"/>
      <c r="VIG292" s="59"/>
      <c r="VSC292" s="59"/>
      <c r="WBY292" s="59"/>
      <c r="WLU292" s="59"/>
      <c r="WVQ292" s="59"/>
    </row>
    <row r="293" spans="1:777 1033:1801 2057:2825 3081:3849 4105:4873 5129:5897 6153:6921 7177:7945 8201:8969 9225:9993 10249:11017 11273:12041 12297:13065 13321:14089 14345:15113 15369:16137" s="64" customFormat="1" ht="31.5" x14ac:dyDescent="0.25">
      <c r="A293" s="88">
        <f>+SUBTOTAL(3,$B$4:B293)</f>
        <v>290</v>
      </c>
      <c r="B293" s="89" t="s">
        <v>889</v>
      </c>
      <c r="C293" s="75" t="s">
        <v>159</v>
      </c>
      <c r="D293" s="75">
        <v>2</v>
      </c>
      <c r="E293" s="75" t="s">
        <v>890</v>
      </c>
      <c r="F293" s="143"/>
      <c r="G293" s="75" t="s">
        <v>891</v>
      </c>
      <c r="H293" s="104" t="s">
        <v>892</v>
      </c>
      <c r="I293" s="71">
        <v>3</v>
      </c>
      <c r="J293" s="90" t="s">
        <v>1032</v>
      </c>
      <c r="K293" s="59"/>
      <c r="L293" s="59"/>
      <c r="M293" s="59"/>
      <c r="N293" s="59"/>
      <c r="JE293" s="59"/>
      <c r="TA293" s="59"/>
      <c r="ACW293" s="59"/>
      <c r="AMS293" s="59"/>
      <c r="AWO293" s="59"/>
      <c r="BGK293" s="59"/>
      <c r="BQG293" s="59"/>
      <c r="CAC293" s="59"/>
      <c r="CJY293" s="59"/>
      <c r="CTU293" s="59"/>
      <c r="DDQ293" s="59"/>
      <c r="DNM293" s="59"/>
      <c r="DXI293" s="59"/>
      <c r="EHE293" s="59"/>
      <c r="ERA293" s="59"/>
      <c r="FAW293" s="59"/>
      <c r="FKS293" s="59"/>
      <c r="FUO293" s="59"/>
      <c r="GEK293" s="59"/>
      <c r="GOG293" s="59"/>
      <c r="GYC293" s="59"/>
      <c r="HHY293" s="59"/>
      <c r="HRU293" s="59"/>
      <c r="IBQ293" s="59"/>
      <c r="ILM293" s="59"/>
      <c r="IVI293" s="59"/>
      <c r="JFE293" s="59"/>
      <c r="JPA293" s="59"/>
      <c r="JYW293" s="59"/>
      <c r="KIS293" s="59"/>
      <c r="KSO293" s="59"/>
      <c r="LCK293" s="59"/>
      <c r="LMG293" s="59"/>
      <c r="LWC293" s="59"/>
      <c r="MFY293" s="59"/>
      <c r="MPU293" s="59"/>
      <c r="MZQ293" s="59"/>
      <c r="NJM293" s="59"/>
      <c r="NTI293" s="59"/>
      <c r="ODE293" s="59"/>
      <c r="ONA293" s="59"/>
      <c r="OWW293" s="59"/>
      <c r="PGS293" s="59"/>
      <c r="PQO293" s="59"/>
      <c r="QAK293" s="59"/>
      <c r="QKG293" s="59"/>
      <c r="QUC293" s="59"/>
      <c r="RDY293" s="59"/>
      <c r="RNU293" s="59"/>
      <c r="RXQ293" s="59"/>
      <c r="SHM293" s="59"/>
      <c r="SRI293" s="59"/>
      <c r="TBE293" s="59"/>
      <c r="TLA293" s="59"/>
      <c r="TUW293" s="59"/>
      <c r="UES293" s="59"/>
      <c r="UOO293" s="59"/>
      <c r="UYK293" s="59"/>
      <c r="VIG293" s="59"/>
      <c r="VSC293" s="59"/>
      <c r="WBY293" s="59"/>
      <c r="WLU293" s="59"/>
      <c r="WVQ293" s="59"/>
    </row>
    <row r="294" spans="1:777 1033:1801 2057:2825 3081:3849 4105:4873 5129:5897 6153:6921 7177:7945 8201:8969 9225:9993 10249:11017 11273:12041 12297:13065 13321:14089 14345:15113 15369:16137" s="64" customFormat="1" ht="31.5" x14ac:dyDescent="0.25">
      <c r="A294" s="88">
        <f>+SUBTOTAL(3,$B$4:B294)</f>
        <v>291</v>
      </c>
      <c r="B294" s="89" t="s">
        <v>904</v>
      </c>
      <c r="C294" s="75" t="s">
        <v>10</v>
      </c>
      <c r="D294" s="75">
        <v>4</v>
      </c>
      <c r="E294" s="75" t="s">
        <v>905</v>
      </c>
      <c r="F294" s="142" t="s">
        <v>1905</v>
      </c>
      <c r="G294" s="75" t="s">
        <v>906</v>
      </c>
      <c r="H294" s="104" t="s">
        <v>907</v>
      </c>
      <c r="I294" s="71">
        <v>3</v>
      </c>
      <c r="J294" s="90" t="s">
        <v>372</v>
      </c>
      <c r="K294" s="59"/>
      <c r="L294" s="59"/>
      <c r="M294" s="59"/>
      <c r="N294" s="59"/>
      <c r="JE294" s="59"/>
      <c r="TA294" s="59"/>
      <c r="ACW294" s="59"/>
      <c r="AMS294" s="59"/>
      <c r="AWO294" s="59"/>
      <c r="BGK294" s="59"/>
      <c r="BQG294" s="59"/>
      <c r="CAC294" s="59"/>
      <c r="CJY294" s="59"/>
      <c r="CTU294" s="59"/>
      <c r="DDQ294" s="59"/>
      <c r="DNM294" s="59"/>
      <c r="DXI294" s="59"/>
      <c r="EHE294" s="59"/>
      <c r="ERA294" s="59"/>
      <c r="FAW294" s="59"/>
      <c r="FKS294" s="59"/>
      <c r="FUO294" s="59"/>
      <c r="GEK294" s="59"/>
      <c r="GOG294" s="59"/>
      <c r="GYC294" s="59"/>
      <c r="HHY294" s="59"/>
      <c r="HRU294" s="59"/>
      <c r="IBQ294" s="59"/>
      <c r="ILM294" s="59"/>
      <c r="IVI294" s="59"/>
      <c r="JFE294" s="59"/>
      <c r="JPA294" s="59"/>
      <c r="JYW294" s="59"/>
      <c r="KIS294" s="59"/>
      <c r="KSO294" s="59"/>
      <c r="LCK294" s="59"/>
      <c r="LMG294" s="59"/>
      <c r="LWC294" s="59"/>
      <c r="MFY294" s="59"/>
      <c r="MPU294" s="59"/>
      <c r="MZQ294" s="59"/>
      <c r="NJM294" s="59"/>
      <c r="NTI294" s="59"/>
      <c r="ODE294" s="59"/>
      <c r="ONA294" s="59"/>
      <c r="OWW294" s="59"/>
      <c r="PGS294" s="59"/>
      <c r="PQO294" s="59"/>
      <c r="QAK294" s="59"/>
      <c r="QKG294" s="59"/>
      <c r="QUC294" s="59"/>
      <c r="RDY294" s="59"/>
      <c r="RNU294" s="59"/>
      <c r="RXQ294" s="59"/>
      <c r="SHM294" s="59"/>
      <c r="SRI294" s="59"/>
      <c r="TBE294" s="59"/>
      <c r="TLA294" s="59"/>
      <c r="TUW294" s="59"/>
      <c r="UES294" s="59"/>
      <c r="UOO294" s="59"/>
      <c r="UYK294" s="59"/>
      <c r="VIG294" s="59"/>
      <c r="VSC294" s="59"/>
      <c r="WBY294" s="59"/>
      <c r="WLU294" s="59"/>
      <c r="WVQ294" s="59"/>
    </row>
    <row r="295" spans="1:777 1033:1801 2057:2825 3081:3849 4105:4873 5129:5897 6153:6921 7177:7945 8201:8969 9225:9993 10249:11017 11273:12041 12297:13065 13321:14089 14345:15113 15369:16137" s="64" customFormat="1" ht="15.75" x14ac:dyDescent="0.25">
      <c r="A295" s="88">
        <f>+SUBTOTAL(3,$B$4:B295)</f>
        <v>292</v>
      </c>
      <c r="B295" s="89" t="s">
        <v>912</v>
      </c>
      <c r="C295" s="75" t="s">
        <v>10</v>
      </c>
      <c r="D295" s="75">
        <v>4</v>
      </c>
      <c r="E295" s="75" t="s">
        <v>913</v>
      </c>
      <c r="F295" s="142"/>
      <c r="G295" s="75" t="s">
        <v>914</v>
      </c>
      <c r="H295" s="104" t="s">
        <v>915</v>
      </c>
      <c r="I295" s="71">
        <v>3</v>
      </c>
      <c r="J295" s="90" t="s">
        <v>372</v>
      </c>
      <c r="K295" s="59"/>
      <c r="L295" s="59"/>
      <c r="M295" s="59"/>
      <c r="N295" s="59"/>
      <c r="JE295" s="59"/>
      <c r="TA295" s="59"/>
      <c r="ACW295" s="59"/>
      <c r="AMS295" s="59"/>
      <c r="AWO295" s="59"/>
      <c r="BGK295" s="59"/>
      <c r="BQG295" s="59"/>
      <c r="CAC295" s="59"/>
      <c r="CJY295" s="59"/>
      <c r="CTU295" s="59"/>
      <c r="DDQ295" s="59"/>
      <c r="DNM295" s="59"/>
      <c r="DXI295" s="59"/>
      <c r="EHE295" s="59"/>
      <c r="ERA295" s="59"/>
      <c r="FAW295" s="59"/>
      <c r="FKS295" s="59"/>
      <c r="FUO295" s="59"/>
      <c r="GEK295" s="59"/>
      <c r="GOG295" s="59"/>
      <c r="GYC295" s="59"/>
      <c r="HHY295" s="59"/>
      <c r="HRU295" s="59"/>
      <c r="IBQ295" s="59"/>
      <c r="ILM295" s="59"/>
      <c r="IVI295" s="59"/>
      <c r="JFE295" s="59"/>
      <c r="JPA295" s="59"/>
      <c r="JYW295" s="59"/>
      <c r="KIS295" s="59"/>
      <c r="KSO295" s="59"/>
      <c r="LCK295" s="59"/>
      <c r="LMG295" s="59"/>
      <c r="LWC295" s="59"/>
      <c r="MFY295" s="59"/>
      <c r="MPU295" s="59"/>
      <c r="MZQ295" s="59"/>
      <c r="NJM295" s="59"/>
      <c r="NTI295" s="59"/>
      <c r="ODE295" s="59"/>
      <c r="ONA295" s="59"/>
      <c r="OWW295" s="59"/>
      <c r="PGS295" s="59"/>
      <c r="PQO295" s="59"/>
      <c r="QAK295" s="59"/>
      <c r="QKG295" s="59"/>
      <c r="QUC295" s="59"/>
      <c r="RDY295" s="59"/>
      <c r="RNU295" s="59"/>
      <c r="RXQ295" s="59"/>
      <c r="SHM295" s="59"/>
      <c r="SRI295" s="59"/>
      <c r="TBE295" s="59"/>
      <c r="TLA295" s="59"/>
      <c r="TUW295" s="59"/>
      <c r="UES295" s="59"/>
      <c r="UOO295" s="59"/>
      <c r="UYK295" s="59"/>
      <c r="VIG295" s="59"/>
      <c r="VSC295" s="59"/>
      <c r="WBY295" s="59"/>
      <c r="WLU295" s="59"/>
      <c r="WVQ295" s="59"/>
    </row>
    <row r="296" spans="1:777 1033:1801 2057:2825 3081:3849 4105:4873 5129:5897 6153:6921 7177:7945 8201:8969 9225:9993 10249:11017 11273:12041 12297:13065 13321:14089 14345:15113 15369:16137" s="64" customFormat="1" ht="15.75" x14ac:dyDescent="0.25">
      <c r="A296" s="88">
        <f>+SUBTOTAL(3,$B$4:B296)</f>
        <v>293</v>
      </c>
      <c r="B296" s="89" t="s">
        <v>954</v>
      </c>
      <c r="C296" s="75" t="s">
        <v>10</v>
      </c>
      <c r="D296" s="75">
        <v>1</v>
      </c>
      <c r="E296" s="75" t="s">
        <v>955</v>
      </c>
      <c r="F296" s="143"/>
      <c r="G296" s="75" t="s">
        <v>956</v>
      </c>
      <c r="H296" s="104" t="s">
        <v>957</v>
      </c>
      <c r="I296" s="71">
        <v>3</v>
      </c>
      <c r="J296" s="90" t="s">
        <v>1107</v>
      </c>
      <c r="K296" s="59"/>
      <c r="L296" s="59"/>
      <c r="M296" s="59"/>
      <c r="N296" s="59"/>
      <c r="JE296" s="59"/>
      <c r="TA296" s="59"/>
      <c r="ACW296" s="59"/>
      <c r="AMS296" s="59"/>
      <c r="AWO296" s="59"/>
      <c r="BGK296" s="59"/>
      <c r="BQG296" s="59"/>
      <c r="CAC296" s="59"/>
      <c r="CJY296" s="59"/>
      <c r="CTU296" s="59"/>
      <c r="DDQ296" s="59"/>
      <c r="DNM296" s="59"/>
      <c r="DXI296" s="59"/>
      <c r="EHE296" s="59"/>
      <c r="ERA296" s="59"/>
      <c r="FAW296" s="59"/>
      <c r="FKS296" s="59"/>
      <c r="FUO296" s="59"/>
      <c r="GEK296" s="59"/>
      <c r="GOG296" s="59"/>
      <c r="GYC296" s="59"/>
      <c r="HHY296" s="59"/>
      <c r="HRU296" s="59"/>
      <c r="IBQ296" s="59"/>
      <c r="ILM296" s="59"/>
      <c r="IVI296" s="59"/>
      <c r="JFE296" s="59"/>
      <c r="JPA296" s="59"/>
      <c r="JYW296" s="59"/>
      <c r="KIS296" s="59"/>
      <c r="KSO296" s="59"/>
      <c r="LCK296" s="59"/>
      <c r="LMG296" s="59"/>
      <c r="LWC296" s="59"/>
      <c r="MFY296" s="59"/>
      <c r="MPU296" s="59"/>
      <c r="MZQ296" s="59"/>
      <c r="NJM296" s="59"/>
      <c r="NTI296" s="59"/>
      <c r="ODE296" s="59"/>
      <c r="ONA296" s="59"/>
      <c r="OWW296" s="59"/>
      <c r="PGS296" s="59"/>
      <c r="PQO296" s="59"/>
      <c r="QAK296" s="59"/>
      <c r="QKG296" s="59"/>
      <c r="QUC296" s="59"/>
      <c r="RDY296" s="59"/>
      <c r="RNU296" s="59"/>
      <c r="RXQ296" s="59"/>
      <c r="SHM296" s="59"/>
      <c r="SRI296" s="59"/>
      <c r="TBE296" s="59"/>
      <c r="TLA296" s="59"/>
      <c r="TUW296" s="59"/>
      <c r="UES296" s="59"/>
      <c r="UOO296" s="59"/>
      <c r="UYK296" s="59"/>
      <c r="VIG296" s="59"/>
      <c r="VSC296" s="59"/>
      <c r="WBY296" s="59"/>
      <c r="WLU296" s="59"/>
      <c r="WVQ296" s="59"/>
    </row>
    <row r="297" spans="1:777 1033:1801 2057:2825 3081:3849 4105:4873 5129:5897 6153:6921 7177:7945 8201:8969 9225:9993 10249:11017 11273:12041 12297:13065 13321:14089 14345:15113 15369:16137" s="64" customFormat="1" ht="31.5" x14ac:dyDescent="0.25">
      <c r="A297" s="88">
        <f>+SUBTOTAL(3,$B$4:B297)</f>
        <v>294</v>
      </c>
      <c r="B297" s="89" t="s">
        <v>873</v>
      </c>
      <c r="C297" s="75" t="s">
        <v>10</v>
      </c>
      <c r="D297" s="75">
        <v>4</v>
      </c>
      <c r="E297" s="75" t="s">
        <v>874</v>
      </c>
      <c r="F297" s="141" t="s">
        <v>1906</v>
      </c>
      <c r="G297" s="75" t="s">
        <v>875</v>
      </c>
      <c r="H297" s="104" t="s">
        <v>876</v>
      </c>
      <c r="I297" s="71">
        <v>3</v>
      </c>
      <c r="J297" s="90" t="s">
        <v>1032</v>
      </c>
      <c r="K297" s="59"/>
      <c r="L297" s="59"/>
      <c r="M297" s="59"/>
      <c r="N297" s="59"/>
      <c r="JE297" s="59"/>
      <c r="TA297" s="59"/>
      <c r="ACW297" s="59"/>
      <c r="AMS297" s="59"/>
      <c r="AWO297" s="59"/>
      <c r="BGK297" s="59"/>
      <c r="BQG297" s="59"/>
      <c r="CAC297" s="59"/>
      <c r="CJY297" s="59"/>
      <c r="CTU297" s="59"/>
      <c r="DDQ297" s="59"/>
      <c r="DNM297" s="59"/>
      <c r="DXI297" s="59"/>
      <c r="EHE297" s="59"/>
      <c r="ERA297" s="59"/>
      <c r="FAW297" s="59"/>
      <c r="FKS297" s="59"/>
      <c r="FUO297" s="59"/>
      <c r="GEK297" s="59"/>
      <c r="GOG297" s="59"/>
      <c r="GYC297" s="59"/>
      <c r="HHY297" s="59"/>
      <c r="HRU297" s="59"/>
      <c r="IBQ297" s="59"/>
      <c r="ILM297" s="59"/>
      <c r="IVI297" s="59"/>
      <c r="JFE297" s="59"/>
      <c r="JPA297" s="59"/>
      <c r="JYW297" s="59"/>
      <c r="KIS297" s="59"/>
      <c r="KSO297" s="59"/>
      <c r="LCK297" s="59"/>
      <c r="LMG297" s="59"/>
      <c r="LWC297" s="59"/>
      <c r="MFY297" s="59"/>
      <c r="MPU297" s="59"/>
      <c r="MZQ297" s="59"/>
      <c r="NJM297" s="59"/>
      <c r="NTI297" s="59"/>
      <c r="ODE297" s="59"/>
      <c r="ONA297" s="59"/>
      <c r="OWW297" s="59"/>
      <c r="PGS297" s="59"/>
      <c r="PQO297" s="59"/>
      <c r="QAK297" s="59"/>
      <c r="QKG297" s="59"/>
      <c r="QUC297" s="59"/>
      <c r="RDY297" s="59"/>
      <c r="RNU297" s="59"/>
      <c r="RXQ297" s="59"/>
      <c r="SHM297" s="59"/>
      <c r="SRI297" s="59"/>
      <c r="TBE297" s="59"/>
      <c r="TLA297" s="59"/>
      <c r="TUW297" s="59"/>
      <c r="UES297" s="59"/>
      <c r="UOO297" s="59"/>
      <c r="UYK297" s="59"/>
      <c r="VIG297" s="59"/>
      <c r="VSC297" s="59"/>
      <c r="WBY297" s="59"/>
      <c r="WLU297" s="59"/>
      <c r="WVQ297" s="59"/>
    </row>
    <row r="298" spans="1:777 1033:1801 2057:2825 3081:3849 4105:4873 5129:5897 6153:6921 7177:7945 8201:8969 9225:9993 10249:11017 11273:12041 12297:13065 13321:14089 14345:15113 15369:16137" s="64" customFormat="1" ht="31.5" x14ac:dyDescent="0.25">
      <c r="A298" s="88">
        <f>+SUBTOTAL(3,$B$4:B298)</f>
        <v>295</v>
      </c>
      <c r="B298" s="89" t="s">
        <v>877</v>
      </c>
      <c r="C298" s="75" t="s">
        <v>159</v>
      </c>
      <c r="D298" s="75">
        <v>2</v>
      </c>
      <c r="E298" s="75" t="s">
        <v>878</v>
      </c>
      <c r="F298" s="142"/>
      <c r="G298" s="75" t="s">
        <v>879</v>
      </c>
      <c r="H298" s="104" t="s">
        <v>880</v>
      </c>
      <c r="I298" s="71">
        <v>3</v>
      </c>
      <c r="J298" s="90" t="s">
        <v>1032</v>
      </c>
      <c r="K298" s="59"/>
      <c r="L298" s="59"/>
      <c r="M298" s="59"/>
      <c r="N298" s="59"/>
      <c r="JE298" s="59"/>
      <c r="TA298" s="59"/>
      <c r="ACW298" s="59"/>
      <c r="AMS298" s="59"/>
      <c r="AWO298" s="59"/>
      <c r="BGK298" s="59"/>
      <c r="BQG298" s="59"/>
      <c r="CAC298" s="59"/>
      <c r="CJY298" s="59"/>
      <c r="CTU298" s="59"/>
      <c r="DDQ298" s="59"/>
      <c r="DNM298" s="59"/>
      <c r="DXI298" s="59"/>
      <c r="EHE298" s="59"/>
      <c r="ERA298" s="59"/>
      <c r="FAW298" s="59"/>
      <c r="FKS298" s="59"/>
      <c r="FUO298" s="59"/>
      <c r="GEK298" s="59"/>
      <c r="GOG298" s="59"/>
      <c r="GYC298" s="59"/>
      <c r="HHY298" s="59"/>
      <c r="HRU298" s="59"/>
      <c r="IBQ298" s="59"/>
      <c r="ILM298" s="59"/>
      <c r="IVI298" s="59"/>
      <c r="JFE298" s="59"/>
      <c r="JPA298" s="59"/>
      <c r="JYW298" s="59"/>
      <c r="KIS298" s="59"/>
      <c r="KSO298" s="59"/>
      <c r="LCK298" s="59"/>
      <c r="LMG298" s="59"/>
      <c r="LWC298" s="59"/>
      <c r="MFY298" s="59"/>
      <c r="MPU298" s="59"/>
      <c r="MZQ298" s="59"/>
      <c r="NJM298" s="59"/>
      <c r="NTI298" s="59"/>
      <c r="ODE298" s="59"/>
      <c r="ONA298" s="59"/>
      <c r="OWW298" s="59"/>
      <c r="PGS298" s="59"/>
      <c r="PQO298" s="59"/>
      <c r="QAK298" s="59"/>
      <c r="QKG298" s="59"/>
      <c r="QUC298" s="59"/>
      <c r="RDY298" s="59"/>
      <c r="RNU298" s="59"/>
      <c r="RXQ298" s="59"/>
      <c r="SHM298" s="59"/>
      <c r="SRI298" s="59"/>
      <c r="TBE298" s="59"/>
      <c r="TLA298" s="59"/>
      <c r="TUW298" s="59"/>
      <c r="UES298" s="59"/>
      <c r="UOO298" s="59"/>
      <c r="UYK298" s="59"/>
      <c r="VIG298" s="59"/>
      <c r="VSC298" s="59"/>
      <c r="WBY298" s="59"/>
      <c r="WLU298" s="59"/>
      <c r="WVQ298" s="59"/>
    </row>
    <row r="299" spans="1:777 1033:1801 2057:2825 3081:3849 4105:4873 5129:5897 6153:6921 7177:7945 8201:8969 9225:9993 10249:11017 11273:12041 12297:13065 13321:14089 14345:15113 15369:16137" s="64" customFormat="1" ht="15.75" x14ac:dyDescent="0.25">
      <c r="A299" s="88">
        <f>+SUBTOTAL(3,$B$4:B299)</f>
        <v>296</v>
      </c>
      <c r="B299" s="89" t="s">
        <v>908</v>
      </c>
      <c r="C299" s="75" t="s">
        <v>10</v>
      </c>
      <c r="D299" s="75">
        <v>4</v>
      </c>
      <c r="E299" s="75" t="s">
        <v>909</v>
      </c>
      <c r="F299" s="142"/>
      <c r="G299" s="75" t="s">
        <v>910</v>
      </c>
      <c r="H299" s="104" t="s">
        <v>911</v>
      </c>
      <c r="I299" s="71">
        <v>3</v>
      </c>
      <c r="J299" s="90" t="s">
        <v>372</v>
      </c>
      <c r="K299" s="59"/>
      <c r="L299" s="59"/>
      <c r="M299" s="59"/>
      <c r="N299" s="59"/>
      <c r="JE299" s="59"/>
      <c r="TA299" s="59"/>
      <c r="ACW299" s="59"/>
      <c r="AMS299" s="59"/>
      <c r="AWO299" s="59"/>
      <c r="BGK299" s="59"/>
      <c r="BQG299" s="59"/>
      <c r="CAC299" s="59"/>
      <c r="CJY299" s="59"/>
      <c r="CTU299" s="59"/>
      <c r="DDQ299" s="59"/>
      <c r="DNM299" s="59"/>
      <c r="DXI299" s="59"/>
      <c r="EHE299" s="59"/>
      <c r="ERA299" s="59"/>
      <c r="FAW299" s="59"/>
      <c r="FKS299" s="59"/>
      <c r="FUO299" s="59"/>
      <c r="GEK299" s="59"/>
      <c r="GOG299" s="59"/>
      <c r="GYC299" s="59"/>
      <c r="HHY299" s="59"/>
      <c r="HRU299" s="59"/>
      <c r="IBQ299" s="59"/>
      <c r="ILM299" s="59"/>
      <c r="IVI299" s="59"/>
      <c r="JFE299" s="59"/>
      <c r="JPA299" s="59"/>
      <c r="JYW299" s="59"/>
      <c r="KIS299" s="59"/>
      <c r="KSO299" s="59"/>
      <c r="LCK299" s="59"/>
      <c r="LMG299" s="59"/>
      <c r="LWC299" s="59"/>
      <c r="MFY299" s="59"/>
      <c r="MPU299" s="59"/>
      <c r="MZQ299" s="59"/>
      <c r="NJM299" s="59"/>
      <c r="NTI299" s="59"/>
      <c r="ODE299" s="59"/>
      <c r="ONA299" s="59"/>
      <c r="OWW299" s="59"/>
      <c r="PGS299" s="59"/>
      <c r="PQO299" s="59"/>
      <c r="QAK299" s="59"/>
      <c r="QKG299" s="59"/>
      <c r="QUC299" s="59"/>
      <c r="RDY299" s="59"/>
      <c r="RNU299" s="59"/>
      <c r="RXQ299" s="59"/>
      <c r="SHM299" s="59"/>
      <c r="SRI299" s="59"/>
      <c r="TBE299" s="59"/>
      <c r="TLA299" s="59"/>
      <c r="TUW299" s="59"/>
      <c r="UES299" s="59"/>
      <c r="UOO299" s="59"/>
      <c r="UYK299" s="59"/>
      <c r="VIG299" s="59"/>
      <c r="VSC299" s="59"/>
      <c r="WBY299" s="59"/>
      <c r="WLU299" s="59"/>
      <c r="WVQ299" s="59"/>
    </row>
    <row r="300" spans="1:777 1033:1801 2057:2825 3081:3849 4105:4873 5129:5897 6153:6921 7177:7945 8201:8969 9225:9993 10249:11017 11273:12041 12297:13065 13321:14089 14345:15113 15369:16137" s="64" customFormat="1" ht="31.5" x14ac:dyDescent="0.25">
      <c r="A300" s="88">
        <f>+SUBTOTAL(3,$B$4:B300)</f>
        <v>297</v>
      </c>
      <c r="B300" s="89" t="s">
        <v>943</v>
      </c>
      <c r="C300" s="75" t="s">
        <v>10</v>
      </c>
      <c r="D300" s="75">
        <v>1</v>
      </c>
      <c r="E300" s="75" t="s">
        <v>944</v>
      </c>
      <c r="F300" s="142"/>
      <c r="G300" s="75" t="s">
        <v>945</v>
      </c>
      <c r="H300" s="104" t="s">
        <v>946</v>
      </c>
      <c r="I300" s="71">
        <v>3</v>
      </c>
      <c r="J300" s="90" t="s">
        <v>1039</v>
      </c>
      <c r="K300" s="59"/>
      <c r="L300" s="59"/>
      <c r="M300" s="59"/>
      <c r="N300" s="59"/>
      <c r="JE300" s="59"/>
      <c r="TA300" s="59"/>
      <c r="ACW300" s="59"/>
      <c r="AMS300" s="59"/>
      <c r="AWO300" s="59"/>
      <c r="BGK300" s="59"/>
      <c r="BQG300" s="59"/>
      <c r="CAC300" s="59"/>
      <c r="CJY300" s="59"/>
      <c r="CTU300" s="59"/>
      <c r="DDQ300" s="59"/>
      <c r="DNM300" s="59"/>
      <c r="DXI300" s="59"/>
      <c r="EHE300" s="59"/>
      <c r="ERA300" s="59"/>
      <c r="FAW300" s="59"/>
      <c r="FKS300" s="59"/>
      <c r="FUO300" s="59"/>
      <c r="GEK300" s="59"/>
      <c r="GOG300" s="59"/>
      <c r="GYC300" s="59"/>
      <c r="HHY300" s="59"/>
      <c r="HRU300" s="59"/>
      <c r="IBQ300" s="59"/>
      <c r="ILM300" s="59"/>
      <c r="IVI300" s="59"/>
      <c r="JFE300" s="59"/>
      <c r="JPA300" s="59"/>
      <c r="JYW300" s="59"/>
      <c r="KIS300" s="59"/>
      <c r="KSO300" s="59"/>
      <c r="LCK300" s="59"/>
      <c r="LMG300" s="59"/>
      <c r="LWC300" s="59"/>
      <c r="MFY300" s="59"/>
      <c r="MPU300" s="59"/>
      <c r="MZQ300" s="59"/>
      <c r="NJM300" s="59"/>
      <c r="NTI300" s="59"/>
      <c r="ODE300" s="59"/>
      <c r="ONA300" s="59"/>
      <c r="OWW300" s="59"/>
      <c r="PGS300" s="59"/>
      <c r="PQO300" s="59"/>
      <c r="QAK300" s="59"/>
      <c r="QKG300" s="59"/>
      <c r="QUC300" s="59"/>
      <c r="RDY300" s="59"/>
      <c r="RNU300" s="59"/>
      <c r="RXQ300" s="59"/>
      <c r="SHM300" s="59"/>
      <c r="SRI300" s="59"/>
      <c r="TBE300" s="59"/>
      <c r="TLA300" s="59"/>
      <c r="TUW300" s="59"/>
      <c r="UES300" s="59"/>
      <c r="UOO300" s="59"/>
      <c r="UYK300" s="59"/>
      <c r="VIG300" s="59"/>
      <c r="VSC300" s="59"/>
      <c r="WBY300" s="59"/>
      <c r="WLU300" s="59"/>
      <c r="WVQ300" s="59"/>
    </row>
    <row r="301" spans="1:777 1033:1801 2057:2825 3081:3849 4105:4873 5129:5897 6153:6921 7177:7945 8201:8969 9225:9993 10249:11017 11273:12041 12297:13065 13321:14089 14345:15113 15369:16137" s="64" customFormat="1" ht="15.75" x14ac:dyDescent="0.25">
      <c r="A301" s="88">
        <f>+SUBTOTAL(3,$B$4:B301)</f>
        <v>298</v>
      </c>
      <c r="B301" s="89" t="s">
        <v>951</v>
      </c>
      <c r="C301" s="75" t="s">
        <v>10</v>
      </c>
      <c r="D301" s="75">
        <v>2</v>
      </c>
      <c r="E301" s="75" t="s">
        <v>952</v>
      </c>
      <c r="F301" s="143"/>
      <c r="G301" s="75" t="s">
        <v>953</v>
      </c>
      <c r="H301" s="75">
        <v>348244380</v>
      </c>
      <c r="I301" s="71">
        <v>3</v>
      </c>
      <c r="J301" s="90" t="s">
        <v>1039</v>
      </c>
      <c r="K301" s="59"/>
      <c r="L301" s="59"/>
      <c r="M301" s="59"/>
      <c r="N301" s="59"/>
      <c r="JE301" s="59"/>
      <c r="TA301" s="59"/>
      <c r="ACW301" s="59"/>
      <c r="AMS301" s="59"/>
      <c r="AWO301" s="59"/>
      <c r="BGK301" s="59"/>
      <c r="BQG301" s="59"/>
      <c r="CAC301" s="59"/>
      <c r="CJY301" s="59"/>
      <c r="CTU301" s="59"/>
      <c r="DDQ301" s="59"/>
      <c r="DNM301" s="59"/>
      <c r="DXI301" s="59"/>
      <c r="EHE301" s="59"/>
      <c r="ERA301" s="59"/>
      <c r="FAW301" s="59"/>
      <c r="FKS301" s="59"/>
      <c r="FUO301" s="59"/>
      <c r="GEK301" s="59"/>
      <c r="GOG301" s="59"/>
      <c r="GYC301" s="59"/>
      <c r="HHY301" s="59"/>
      <c r="HRU301" s="59"/>
      <c r="IBQ301" s="59"/>
      <c r="ILM301" s="59"/>
      <c r="IVI301" s="59"/>
      <c r="JFE301" s="59"/>
      <c r="JPA301" s="59"/>
      <c r="JYW301" s="59"/>
      <c r="KIS301" s="59"/>
      <c r="KSO301" s="59"/>
      <c r="LCK301" s="59"/>
      <c r="LMG301" s="59"/>
      <c r="LWC301" s="59"/>
      <c r="MFY301" s="59"/>
      <c r="MPU301" s="59"/>
      <c r="MZQ301" s="59"/>
      <c r="NJM301" s="59"/>
      <c r="NTI301" s="59"/>
      <c r="ODE301" s="59"/>
      <c r="ONA301" s="59"/>
      <c r="OWW301" s="59"/>
      <c r="PGS301" s="59"/>
      <c r="PQO301" s="59"/>
      <c r="QAK301" s="59"/>
      <c r="QKG301" s="59"/>
      <c r="QUC301" s="59"/>
      <c r="RDY301" s="59"/>
      <c r="RNU301" s="59"/>
      <c r="RXQ301" s="59"/>
      <c r="SHM301" s="59"/>
      <c r="SRI301" s="59"/>
      <c r="TBE301" s="59"/>
      <c r="TLA301" s="59"/>
      <c r="TUW301" s="59"/>
      <c r="UES301" s="59"/>
      <c r="UOO301" s="59"/>
      <c r="UYK301" s="59"/>
      <c r="VIG301" s="59"/>
      <c r="VSC301" s="59"/>
      <c r="WBY301" s="59"/>
      <c r="WLU301" s="59"/>
      <c r="WVQ301" s="59"/>
    </row>
    <row r="302" spans="1:777 1033:1801 2057:2825 3081:3849 4105:4873 5129:5897 6153:6921 7177:7945 8201:8969 9225:9993 10249:11017 11273:12041 12297:13065 13321:14089 14345:15113 15369:16137" s="64" customFormat="1" ht="31.5" x14ac:dyDescent="0.25">
      <c r="A302" s="88">
        <f>+SUBTOTAL(3,$B$4:B302)</f>
        <v>299</v>
      </c>
      <c r="B302" s="89" t="s">
        <v>932</v>
      </c>
      <c r="C302" s="75" t="s">
        <v>10</v>
      </c>
      <c r="D302" s="75">
        <v>1</v>
      </c>
      <c r="E302" s="75" t="s">
        <v>933</v>
      </c>
      <c r="F302" s="71" t="s">
        <v>1907</v>
      </c>
      <c r="G302" s="75" t="s">
        <v>934</v>
      </c>
      <c r="H302" s="104" t="s">
        <v>935</v>
      </c>
      <c r="I302" s="71">
        <v>3</v>
      </c>
      <c r="J302" s="90" t="s">
        <v>1039</v>
      </c>
      <c r="K302" s="59"/>
      <c r="L302" s="59"/>
      <c r="M302" s="59"/>
      <c r="N302" s="59"/>
      <c r="JE302" s="59"/>
      <c r="TA302" s="59"/>
      <c r="ACW302" s="59"/>
      <c r="AMS302" s="59"/>
      <c r="AWO302" s="59"/>
      <c r="BGK302" s="59"/>
      <c r="BQG302" s="59"/>
      <c r="CAC302" s="59"/>
      <c r="CJY302" s="59"/>
      <c r="CTU302" s="59"/>
      <c r="DDQ302" s="59"/>
      <c r="DNM302" s="59"/>
      <c r="DXI302" s="59"/>
      <c r="EHE302" s="59"/>
      <c r="ERA302" s="59"/>
      <c r="FAW302" s="59"/>
      <c r="FKS302" s="59"/>
      <c r="FUO302" s="59"/>
      <c r="GEK302" s="59"/>
      <c r="GOG302" s="59"/>
      <c r="GYC302" s="59"/>
      <c r="HHY302" s="59"/>
      <c r="HRU302" s="59"/>
      <c r="IBQ302" s="59"/>
      <c r="ILM302" s="59"/>
      <c r="IVI302" s="59"/>
      <c r="JFE302" s="59"/>
      <c r="JPA302" s="59"/>
      <c r="JYW302" s="59"/>
      <c r="KIS302" s="59"/>
      <c r="KSO302" s="59"/>
      <c r="LCK302" s="59"/>
      <c r="LMG302" s="59"/>
      <c r="LWC302" s="59"/>
      <c r="MFY302" s="59"/>
      <c r="MPU302" s="59"/>
      <c r="MZQ302" s="59"/>
      <c r="NJM302" s="59"/>
      <c r="NTI302" s="59"/>
      <c r="ODE302" s="59"/>
      <c r="ONA302" s="59"/>
      <c r="OWW302" s="59"/>
      <c r="PGS302" s="59"/>
      <c r="PQO302" s="59"/>
      <c r="QAK302" s="59"/>
      <c r="QKG302" s="59"/>
      <c r="QUC302" s="59"/>
      <c r="RDY302" s="59"/>
      <c r="RNU302" s="59"/>
      <c r="RXQ302" s="59"/>
      <c r="SHM302" s="59"/>
      <c r="SRI302" s="59"/>
      <c r="TBE302" s="59"/>
      <c r="TLA302" s="59"/>
      <c r="TUW302" s="59"/>
      <c r="UES302" s="59"/>
      <c r="UOO302" s="59"/>
      <c r="UYK302" s="59"/>
      <c r="VIG302" s="59"/>
      <c r="VSC302" s="59"/>
      <c r="WBY302" s="59"/>
      <c r="WLU302" s="59"/>
      <c r="WVQ302" s="59"/>
    </row>
    <row r="303" spans="1:777 1033:1801 2057:2825 3081:3849 4105:4873 5129:5897 6153:6921 7177:7945 8201:8969 9225:9993 10249:11017 11273:12041 12297:13065 13321:14089 14345:15113 15369:16137" s="64" customFormat="1" ht="15.75" x14ac:dyDescent="0.25">
      <c r="A303" s="88">
        <f>+SUBTOTAL(3,$B$4:B303)</f>
        <v>300</v>
      </c>
      <c r="B303" s="89" t="s">
        <v>936</v>
      </c>
      <c r="C303" s="75" t="s">
        <v>10</v>
      </c>
      <c r="D303" s="75">
        <v>2</v>
      </c>
      <c r="E303" s="75" t="s">
        <v>937</v>
      </c>
      <c r="F303" s="141" t="s">
        <v>1908</v>
      </c>
      <c r="G303" s="75" t="s">
        <v>938</v>
      </c>
      <c r="H303" s="104" t="s">
        <v>939</v>
      </c>
      <c r="I303" s="71">
        <v>3</v>
      </c>
      <c r="J303" s="90" t="s">
        <v>1039</v>
      </c>
      <c r="K303" s="59"/>
      <c r="L303" s="59"/>
      <c r="M303" s="59"/>
      <c r="N303" s="59"/>
      <c r="JE303" s="59"/>
      <c r="TA303" s="59"/>
      <c r="ACW303" s="59"/>
      <c r="AMS303" s="59"/>
      <c r="AWO303" s="59"/>
      <c r="BGK303" s="59"/>
      <c r="BQG303" s="59"/>
      <c r="CAC303" s="59"/>
      <c r="CJY303" s="59"/>
      <c r="CTU303" s="59"/>
      <c r="DDQ303" s="59"/>
      <c r="DNM303" s="59"/>
      <c r="DXI303" s="59"/>
      <c r="EHE303" s="59"/>
      <c r="ERA303" s="59"/>
      <c r="FAW303" s="59"/>
      <c r="FKS303" s="59"/>
      <c r="FUO303" s="59"/>
      <c r="GEK303" s="59"/>
      <c r="GOG303" s="59"/>
      <c r="GYC303" s="59"/>
      <c r="HHY303" s="59"/>
      <c r="HRU303" s="59"/>
      <c r="IBQ303" s="59"/>
      <c r="ILM303" s="59"/>
      <c r="IVI303" s="59"/>
      <c r="JFE303" s="59"/>
      <c r="JPA303" s="59"/>
      <c r="JYW303" s="59"/>
      <c r="KIS303" s="59"/>
      <c r="KSO303" s="59"/>
      <c r="LCK303" s="59"/>
      <c r="LMG303" s="59"/>
      <c r="LWC303" s="59"/>
      <c r="MFY303" s="59"/>
      <c r="MPU303" s="59"/>
      <c r="MZQ303" s="59"/>
      <c r="NJM303" s="59"/>
      <c r="NTI303" s="59"/>
      <c r="ODE303" s="59"/>
      <c r="ONA303" s="59"/>
      <c r="OWW303" s="59"/>
      <c r="PGS303" s="59"/>
      <c r="PQO303" s="59"/>
      <c r="QAK303" s="59"/>
      <c r="QKG303" s="59"/>
      <c r="QUC303" s="59"/>
      <c r="RDY303" s="59"/>
      <c r="RNU303" s="59"/>
      <c r="RXQ303" s="59"/>
      <c r="SHM303" s="59"/>
      <c r="SRI303" s="59"/>
      <c r="TBE303" s="59"/>
      <c r="TLA303" s="59"/>
      <c r="TUW303" s="59"/>
      <c r="UES303" s="59"/>
      <c r="UOO303" s="59"/>
      <c r="UYK303" s="59"/>
      <c r="VIG303" s="59"/>
      <c r="VSC303" s="59"/>
      <c r="WBY303" s="59"/>
      <c r="WLU303" s="59"/>
      <c r="WVQ303" s="59"/>
    </row>
    <row r="304" spans="1:777 1033:1801 2057:2825 3081:3849 4105:4873 5129:5897 6153:6921 7177:7945 8201:8969 9225:9993 10249:11017 11273:12041 12297:13065 13321:14089 14345:15113 15369:16137" s="64" customFormat="1" ht="31.5" x14ac:dyDescent="0.25">
      <c r="A304" s="88">
        <f>+SUBTOTAL(3,$B$4:B304)</f>
        <v>301</v>
      </c>
      <c r="B304" s="89" t="s">
        <v>940</v>
      </c>
      <c r="C304" s="75" t="s">
        <v>10</v>
      </c>
      <c r="D304" s="75">
        <v>1</v>
      </c>
      <c r="E304" s="75" t="s">
        <v>941</v>
      </c>
      <c r="F304" s="142"/>
      <c r="G304" s="75" t="s">
        <v>942</v>
      </c>
      <c r="H304" s="75">
        <v>972133279</v>
      </c>
      <c r="I304" s="71">
        <v>3</v>
      </c>
      <c r="J304" s="90" t="s">
        <v>1039</v>
      </c>
      <c r="K304" s="59"/>
      <c r="L304" s="59"/>
      <c r="M304" s="59"/>
      <c r="N304" s="59"/>
      <c r="JE304" s="59"/>
      <c r="TA304" s="59"/>
      <c r="ACW304" s="59"/>
      <c r="AMS304" s="59"/>
      <c r="AWO304" s="59"/>
      <c r="BGK304" s="59"/>
      <c r="BQG304" s="59"/>
      <c r="CAC304" s="59"/>
      <c r="CJY304" s="59"/>
      <c r="CTU304" s="59"/>
      <c r="DDQ304" s="59"/>
      <c r="DNM304" s="59"/>
      <c r="DXI304" s="59"/>
      <c r="EHE304" s="59"/>
      <c r="ERA304" s="59"/>
      <c r="FAW304" s="59"/>
      <c r="FKS304" s="59"/>
      <c r="FUO304" s="59"/>
      <c r="GEK304" s="59"/>
      <c r="GOG304" s="59"/>
      <c r="GYC304" s="59"/>
      <c r="HHY304" s="59"/>
      <c r="HRU304" s="59"/>
      <c r="IBQ304" s="59"/>
      <c r="ILM304" s="59"/>
      <c r="IVI304" s="59"/>
      <c r="JFE304" s="59"/>
      <c r="JPA304" s="59"/>
      <c r="JYW304" s="59"/>
      <c r="KIS304" s="59"/>
      <c r="KSO304" s="59"/>
      <c r="LCK304" s="59"/>
      <c r="LMG304" s="59"/>
      <c r="LWC304" s="59"/>
      <c r="MFY304" s="59"/>
      <c r="MPU304" s="59"/>
      <c r="MZQ304" s="59"/>
      <c r="NJM304" s="59"/>
      <c r="NTI304" s="59"/>
      <c r="ODE304" s="59"/>
      <c r="ONA304" s="59"/>
      <c r="OWW304" s="59"/>
      <c r="PGS304" s="59"/>
      <c r="PQO304" s="59"/>
      <c r="QAK304" s="59"/>
      <c r="QKG304" s="59"/>
      <c r="QUC304" s="59"/>
      <c r="RDY304" s="59"/>
      <c r="RNU304" s="59"/>
      <c r="RXQ304" s="59"/>
      <c r="SHM304" s="59"/>
      <c r="SRI304" s="59"/>
      <c r="TBE304" s="59"/>
      <c r="TLA304" s="59"/>
      <c r="TUW304" s="59"/>
      <c r="UES304" s="59"/>
      <c r="UOO304" s="59"/>
      <c r="UYK304" s="59"/>
      <c r="VIG304" s="59"/>
      <c r="VSC304" s="59"/>
      <c r="WBY304" s="59"/>
      <c r="WLU304" s="59"/>
      <c r="WVQ304" s="59"/>
    </row>
    <row r="305" spans="1:777 1033:1801 2057:2825 3081:3849 4105:4873 5129:5897 6153:6921 7177:7945 8201:8969 9225:9993 10249:11017 11273:12041 12297:13065 13321:14089 14345:15113 15369:16137" s="64" customFormat="1" ht="15.75" x14ac:dyDescent="0.25">
      <c r="A305" s="88">
        <f>+SUBTOTAL(3,$B$4:B305)</f>
        <v>302</v>
      </c>
      <c r="B305" s="89" t="s">
        <v>928</v>
      </c>
      <c r="C305" s="75" t="s">
        <v>10</v>
      </c>
      <c r="D305" s="75">
        <v>2</v>
      </c>
      <c r="E305" s="75" t="s">
        <v>929</v>
      </c>
      <c r="F305" s="143"/>
      <c r="G305" s="75" t="s">
        <v>930</v>
      </c>
      <c r="H305" s="104" t="s">
        <v>931</v>
      </c>
      <c r="I305" s="71">
        <v>3</v>
      </c>
      <c r="J305" s="90" t="s">
        <v>1039</v>
      </c>
      <c r="K305" s="59"/>
      <c r="L305" s="59"/>
      <c r="M305" s="59"/>
      <c r="N305" s="59"/>
      <c r="JE305" s="59"/>
      <c r="TA305" s="59"/>
      <c r="ACW305" s="59"/>
      <c r="AMS305" s="59"/>
      <c r="AWO305" s="59"/>
      <c r="BGK305" s="59"/>
      <c r="BQG305" s="59"/>
      <c r="CAC305" s="59"/>
      <c r="CJY305" s="59"/>
      <c r="CTU305" s="59"/>
      <c r="DDQ305" s="59"/>
      <c r="DNM305" s="59"/>
      <c r="DXI305" s="59"/>
      <c r="EHE305" s="59"/>
      <c r="ERA305" s="59"/>
      <c r="FAW305" s="59"/>
      <c r="FKS305" s="59"/>
      <c r="FUO305" s="59"/>
      <c r="GEK305" s="59"/>
      <c r="GOG305" s="59"/>
      <c r="GYC305" s="59"/>
      <c r="HHY305" s="59"/>
      <c r="HRU305" s="59"/>
      <c r="IBQ305" s="59"/>
      <c r="ILM305" s="59"/>
      <c r="IVI305" s="59"/>
      <c r="JFE305" s="59"/>
      <c r="JPA305" s="59"/>
      <c r="JYW305" s="59"/>
      <c r="KIS305" s="59"/>
      <c r="KSO305" s="59"/>
      <c r="LCK305" s="59"/>
      <c r="LMG305" s="59"/>
      <c r="LWC305" s="59"/>
      <c r="MFY305" s="59"/>
      <c r="MPU305" s="59"/>
      <c r="MZQ305" s="59"/>
      <c r="NJM305" s="59"/>
      <c r="NTI305" s="59"/>
      <c r="ODE305" s="59"/>
      <c r="ONA305" s="59"/>
      <c r="OWW305" s="59"/>
      <c r="PGS305" s="59"/>
      <c r="PQO305" s="59"/>
      <c r="QAK305" s="59"/>
      <c r="QKG305" s="59"/>
      <c r="QUC305" s="59"/>
      <c r="RDY305" s="59"/>
      <c r="RNU305" s="59"/>
      <c r="RXQ305" s="59"/>
      <c r="SHM305" s="59"/>
      <c r="SRI305" s="59"/>
      <c r="TBE305" s="59"/>
      <c r="TLA305" s="59"/>
      <c r="TUW305" s="59"/>
      <c r="UES305" s="59"/>
      <c r="UOO305" s="59"/>
      <c r="UYK305" s="59"/>
      <c r="VIG305" s="59"/>
      <c r="VSC305" s="59"/>
      <c r="WBY305" s="59"/>
      <c r="WLU305" s="59"/>
      <c r="WVQ305" s="59"/>
    </row>
    <row r="306" spans="1:777 1033:1801 2057:2825 3081:3849 4105:4873 5129:5897 6153:6921 7177:7945 8201:8969 9225:9993 10249:11017 11273:12041 12297:13065 13321:14089 14345:15113 15369:16137" s="64" customFormat="1" ht="31.5" x14ac:dyDescent="0.25">
      <c r="A306" s="88">
        <f>+SUBTOTAL(3,$B$4:B306)</f>
        <v>303</v>
      </c>
      <c r="B306" s="89" t="s">
        <v>962</v>
      </c>
      <c r="C306" s="75" t="s">
        <v>10</v>
      </c>
      <c r="D306" s="138">
        <v>1</v>
      </c>
      <c r="E306" s="180" t="s">
        <v>963</v>
      </c>
      <c r="F306" s="142" t="s">
        <v>1909</v>
      </c>
      <c r="G306" s="144" t="s">
        <v>964</v>
      </c>
      <c r="H306" s="152" t="s">
        <v>965</v>
      </c>
      <c r="I306" s="71">
        <v>3</v>
      </c>
      <c r="J306" s="92" t="s">
        <v>36</v>
      </c>
      <c r="K306" s="59"/>
      <c r="L306" s="59"/>
      <c r="M306" s="59"/>
      <c r="N306" s="59"/>
      <c r="JE306" s="59"/>
      <c r="TA306" s="59"/>
      <c r="ACW306" s="59"/>
      <c r="AMS306" s="59"/>
      <c r="AWO306" s="59"/>
      <c r="BGK306" s="59"/>
      <c r="BQG306" s="59"/>
      <c r="CAC306" s="59"/>
      <c r="CJY306" s="59"/>
      <c r="CTU306" s="59"/>
      <c r="DDQ306" s="59"/>
      <c r="DNM306" s="59"/>
      <c r="DXI306" s="59"/>
      <c r="EHE306" s="59"/>
      <c r="ERA306" s="59"/>
      <c r="FAW306" s="59"/>
      <c r="FKS306" s="59"/>
      <c r="FUO306" s="59"/>
      <c r="GEK306" s="59"/>
      <c r="GOG306" s="59"/>
      <c r="GYC306" s="59"/>
      <c r="HHY306" s="59"/>
      <c r="HRU306" s="59"/>
      <c r="IBQ306" s="59"/>
      <c r="ILM306" s="59"/>
      <c r="IVI306" s="59"/>
      <c r="JFE306" s="59"/>
      <c r="JPA306" s="59"/>
      <c r="JYW306" s="59"/>
      <c r="KIS306" s="59"/>
      <c r="KSO306" s="59"/>
      <c r="LCK306" s="59"/>
      <c r="LMG306" s="59"/>
      <c r="LWC306" s="59"/>
      <c r="MFY306" s="59"/>
      <c r="MPU306" s="59"/>
      <c r="MZQ306" s="59"/>
      <c r="NJM306" s="59"/>
      <c r="NTI306" s="59"/>
      <c r="ODE306" s="59"/>
      <c r="ONA306" s="59"/>
      <c r="OWW306" s="59"/>
      <c r="PGS306" s="59"/>
      <c r="PQO306" s="59"/>
      <c r="QAK306" s="59"/>
      <c r="QKG306" s="59"/>
      <c r="QUC306" s="59"/>
      <c r="RDY306" s="59"/>
      <c r="RNU306" s="59"/>
      <c r="RXQ306" s="59"/>
      <c r="SHM306" s="59"/>
      <c r="SRI306" s="59"/>
      <c r="TBE306" s="59"/>
      <c r="TLA306" s="59"/>
      <c r="TUW306" s="59"/>
      <c r="UES306" s="59"/>
      <c r="UOO306" s="59"/>
      <c r="UYK306" s="59"/>
      <c r="VIG306" s="59"/>
      <c r="VSC306" s="59"/>
      <c r="WBY306" s="59"/>
      <c r="WLU306" s="59"/>
      <c r="WVQ306" s="59"/>
    </row>
    <row r="307" spans="1:777 1033:1801 2057:2825 3081:3849 4105:4873 5129:5897 6153:6921 7177:7945 8201:8969 9225:9993 10249:11017 11273:12041 12297:13065 13321:14089 14345:15113 15369:16137" s="64" customFormat="1" ht="31.5" x14ac:dyDescent="0.25">
      <c r="A307" s="88">
        <f>+SUBTOTAL(3,$B$4:B307)</f>
        <v>304</v>
      </c>
      <c r="B307" s="89" t="s">
        <v>966</v>
      </c>
      <c r="C307" s="75" t="s">
        <v>10</v>
      </c>
      <c r="D307" s="140"/>
      <c r="E307" s="180"/>
      <c r="F307" s="142"/>
      <c r="G307" s="144"/>
      <c r="H307" s="152"/>
      <c r="I307" s="71">
        <v>3</v>
      </c>
      <c r="J307" s="90" t="s">
        <v>1032</v>
      </c>
      <c r="K307" s="59"/>
      <c r="L307" s="59"/>
      <c r="M307" s="59"/>
      <c r="N307" s="59"/>
      <c r="JE307" s="59"/>
      <c r="TA307" s="59"/>
      <c r="ACW307" s="59"/>
      <c r="AMS307" s="59"/>
      <c r="AWO307" s="59"/>
      <c r="BGK307" s="59"/>
      <c r="BQG307" s="59"/>
      <c r="CAC307" s="59"/>
      <c r="CJY307" s="59"/>
      <c r="CTU307" s="59"/>
      <c r="DDQ307" s="59"/>
      <c r="DNM307" s="59"/>
      <c r="DXI307" s="59"/>
      <c r="EHE307" s="59"/>
      <c r="ERA307" s="59"/>
      <c r="FAW307" s="59"/>
      <c r="FKS307" s="59"/>
      <c r="FUO307" s="59"/>
      <c r="GEK307" s="59"/>
      <c r="GOG307" s="59"/>
      <c r="GYC307" s="59"/>
      <c r="HHY307" s="59"/>
      <c r="HRU307" s="59"/>
      <c r="IBQ307" s="59"/>
      <c r="ILM307" s="59"/>
      <c r="IVI307" s="59"/>
      <c r="JFE307" s="59"/>
      <c r="JPA307" s="59"/>
      <c r="JYW307" s="59"/>
      <c r="KIS307" s="59"/>
      <c r="KSO307" s="59"/>
      <c r="LCK307" s="59"/>
      <c r="LMG307" s="59"/>
      <c r="LWC307" s="59"/>
      <c r="MFY307" s="59"/>
      <c r="MPU307" s="59"/>
      <c r="MZQ307" s="59"/>
      <c r="NJM307" s="59"/>
      <c r="NTI307" s="59"/>
      <c r="ODE307" s="59"/>
      <c r="ONA307" s="59"/>
      <c r="OWW307" s="59"/>
      <c r="PGS307" s="59"/>
      <c r="PQO307" s="59"/>
      <c r="QAK307" s="59"/>
      <c r="QKG307" s="59"/>
      <c r="QUC307" s="59"/>
      <c r="RDY307" s="59"/>
      <c r="RNU307" s="59"/>
      <c r="RXQ307" s="59"/>
      <c r="SHM307" s="59"/>
      <c r="SRI307" s="59"/>
      <c r="TBE307" s="59"/>
      <c r="TLA307" s="59"/>
      <c r="TUW307" s="59"/>
      <c r="UES307" s="59"/>
      <c r="UOO307" s="59"/>
      <c r="UYK307" s="59"/>
      <c r="VIG307" s="59"/>
      <c r="VSC307" s="59"/>
      <c r="WBY307" s="59"/>
      <c r="WLU307" s="59"/>
      <c r="WVQ307" s="59"/>
    </row>
    <row r="308" spans="1:777 1033:1801 2057:2825 3081:3849 4105:4873 5129:5897 6153:6921 7177:7945 8201:8969 9225:9993 10249:11017 11273:12041 12297:13065 13321:14089 14345:15113 15369:16137" s="64" customFormat="1" ht="31.5" x14ac:dyDescent="0.25">
      <c r="A308" s="88">
        <f>+SUBTOTAL(3,$B$4:B308)</f>
        <v>305</v>
      </c>
      <c r="B308" s="89" t="s">
        <v>987</v>
      </c>
      <c r="C308" s="75" t="s">
        <v>10</v>
      </c>
      <c r="D308" s="75">
        <v>2</v>
      </c>
      <c r="E308" s="75" t="s">
        <v>988</v>
      </c>
      <c r="F308" s="143"/>
      <c r="G308" s="90" t="s">
        <v>989</v>
      </c>
      <c r="H308" s="90" t="s">
        <v>990</v>
      </c>
      <c r="I308" s="71">
        <v>3</v>
      </c>
      <c r="J308" s="90" t="s">
        <v>370</v>
      </c>
      <c r="K308" s="59"/>
      <c r="L308" s="59"/>
      <c r="M308" s="59"/>
      <c r="N308" s="59"/>
      <c r="JE308" s="59"/>
      <c r="TA308" s="59"/>
      <c r="ACW308" s="59"/>
      <c r="AMS308" s="59"/>
      <c r="AWO308" s="59"/>
      <c r="BGK308" s="59"/>
      <c r="BQG308" s="59"/>
      <c r="CAC308" s="59"/>
      <c r="CJY308" s="59"/>
      <c r="CTU308" s="59"/>
      <c r="DDQ308" s="59"/>
      <c r="DNM308" s="59"/>
      <c r="DXI308" s="59"/>
      <c r="EHE308" s="59"/>
      <c r="ERA308" s="59"/>
      <c r="FAW308" s="59"/>
      <c r="FKS308" s="59"/>
      <c r="FUO308" s="59"/>
      <c r="GEK308" s="59"/>
      <c r="GOG308" s="59"/>
      <c r="GYC308" s="59"/>
      <c r="HHY308" s="59"/>
      <c r="HRU308" s="59"/>
      <c r="IBQ308" s="59"/>
      <c r="ILM308" s="59"/>
      <c r="IVI308" s="59"/>
      <c r="JFE308" s="59"/>
      <c r="JPA308" s="59"/>
      <c r="JYW308" s="59"/>
      <c r="KIS308" s="59"/>
      <c r="KSO308" s="59"/>
      <c r="LCK308" s="59"/>
      <c r="LMG308" s="59"/>
      <c r="LWC308" s="59"/>
      <c r="MFY308" s="59"/>
      <c r="MPU308" s="59"/>
      <c r="MZQ308" s="59"/>
      <c r="NJM308" s="59"/>
      <c r="NTI308" s="59"/>
      <c r="ODE308" s="59"/>
      <c r="ONA308" s="59"/>
      <c r="OWW308" s="59"/>
      <c r="PGS308" s="59"/>
      <c r="PQO308" s="59"/>
      <c r="QAK308" s="59"/>
      <c r="QKG308" s="59"/>
      <c r="QUC308" s="59"/>
      <c r="RDY308" s="59"/>
      <c r="RNU308" s="59"/>
      <c r="RXQ308" s="59"/>
      <c r="SHM308" s="59"/>
      <c r="SRI308" s="59"/>
      <c r="TBE308" s="59"/>
      <c r="TLA308" s="59"/>
      <c r="TUW308" s="59"/>
      <c r="UES308" s="59"/>
      <c r="UOO308" s="59"/>
      <c r="UYK308" s="59"/>
      <c r="VIG308" s="59"/>
      <c r="VSC308" s="59"/>
      <c r="WBY308" s="59"/>
      <c r="WLU308" s="59"/>
      <c r="WVQ308" s="59"/>
    </row>
    <row r="309" spans="1:777 1033:1801 2057:2825 3081:3849 4105:4873 5129:5897 6153:6921 7177:7945 8201:8969 9225:9993 10249:11017 11273:12041 12297:13065 13321:14089 14345:15113 15369:16137" s="64" customFormat="1" ht="31.5" x14ac:dyDescent="0.25">
      <c r="A309" s="88">
        <f>+SUBTOTAL(3,$B$4:B309)</f>
        <v>306</v>
      </c>
      <c r="B309" s="89" t="s">
        <v>975</v>
      </c>
      <c r="C309" s="75" t="s">
        <v>10</v>
      </c>
      <c r="D309" s="75">
        <v>1</v>
      </c>
      <c r="E309" s="75" t="s">
        <v>976</v>
      </c>
      <c r="F309" s="142" t="s">
        <v>1910</v>
      </c>
      <c r="G309" s="71" t="s">
        <v>977</v>
      </c>
      <c r="H309" s="90" t="s">
        <v>978</v>
      </c>
      <c r="I309" s="71">
        <v>3</v>
      </c>
      <c r="J309" s="90" t="s">
        <v>370</v>
      </c>
      <c r="K309" s="59"/>
      <c r="L309" s="59"/>
      <c r="M309" s="59"/>
      <c r="N309" s="59"/>
      <c r="JE309" s="59"/>
      <c r="TA309" s="59"/>
      <c r="ACW309" s="59"/>
      <c r="AMS309" s="59"/>
      <c r="AWO309" s="59"/>
      <c r="BGK309" s="59"/>
      <c r="BQG309" s="59"/>
      <c r="CAC309" s="59"/>
      <c r="CJY309" s="59"/>
      <c r="CTU309" s="59"/>
      <c r="DDQ309" s="59"/>
      <c r="DNM309" s="59"/>
      <c r="DXI309" s="59"/>
      <c r="EHE309" s="59"/>
      <c r="ERA309" s="59"/>
      <c r="FAW309" s="59"/>
      <c r="FKS309" s="59"/>
      <c r="FUO309" s="59"/>
      <c r="GEK309" s="59"/>
      <c r="GOG309" s="59"/>
      <c r="GYC309" s="59"/>
      <c r="HHY309" s="59"/>
      <c r="HRU309" s="59"/>
      <c r="IBQ309" s="59"/>
      <c r="ILM309" s="59"/>
      <c r="IVI309" s="59"/>
      <c r="JFE309" s="59"/>
      <c r="JPA309" s="59"/>
      <c r="JYW309" s="59"/>
      <c r="KIS309" s="59"/>
      <c r="KSO309" s="59"/>
      <c r="LCK309" s="59"/>
      <c r="LMG309" s="59"/>
      <c r="LWC309" s="59"/>
      <c r="MFY309" s="59"/>
      <c r="MPU309" s="59"/>
      <c r="MZQ309" s="59"/>
      <c r="NJM309" s="59"/>
      <c r="NTI309" s="59"/>
      <c r="ODE309" s="59"/>
      <c r="ONA309" s="59"/>
      <c r="OWW309" s="59"/>
      <c r="PGS309" s="59"/>
      <c r="PQO309" s="59"/>
      <c r="QAK309" s="59"/>
      <c r="QKG309" s="59"/>
      <c r="QUC309" s="59"/>
      <c r="RDY309" s="59"/>
      <c r="RNU309" s="59"/>
      <c r="RXQ309" s="59"/>
      <c r="SHM309" s="59"/>
      <c r="SRI309" s="59"/>
      <c r="TBE309" s="59"/>
      <c r="TLA309" s="59"/>
      <c r="TUW309" s="59"/>
      <c r="UES309" s="59"/>
      <c r="UOO309" s="59"/>
      <c r="UYK309" s="59"/>
      <c r="VIG309" s="59"/>
      <c r="VSC309" s="59"/>
      <c r="WBY309" s="59"/>
      <c r="WLU309" s="59"/>
      <c r="WVQ309" s="59"/>
    </row>
    <row r="310" spans="1:777 1033:1801 2057:2825 3081:3849 4105:4873 5129:5897 6153:6921 7177:7945 8201:8969 9225:9993 10249:11017 11273:12041 12297:13065 13321:14089 14345:15113 15369:16137" s="64" customFormat="1" ht="31.5" x14ac:dyDescent="0.25">
      <c r="A310" s="88">
        <f>+SUBTOTAL(3,$B$4:B310)</f>
        <v>307</v>
      </c>
      <c r="B310" s="89" t="s">
        <v>979</v>
      </c>
      <c r="C310" s="75" t="s">
        <v>159</v>
      </c>
      <c r="D310" s="75">
        <v>2</v>
      </c>
      <c r="E310" s="75" t="s">
        <v>980</v>
      </c>
      <c r="F310" s="142"/>
      <c r="G310" s="90" t="s">
        <v>981</v>
      </c>
      <c r="H310" s="90" t="s">
        <v>982</v>
      </c>
      <c r="I310" s="71">
        <v>3</v>
      </c>
      <c r="J310" s="90" t="s">
        <v>370</v>
      </c>
      <c r="K310" s="59"/>
      <c r="L310" s="59"/>
      <c r="M310" s="59"/>
      <c r="N310" s="59"/>
      <c r="JE310" s="59"/>
      <c r="TA310" s="59"/>
      <c r="ACW310" s="59"/>
      <c r="AMS310" s="59"/>
      <c r="AWO310" s="59"/>
      <c r="BGK310" s="59"/>
      <c r="BQG310" s="59"/>
      <c r="CAC310" s="59"/>
      <c r="CJY310" s="59"/>
      <c r="CTU310" s="59"/>
      <c r="DDQ310" s="59"/>
      <c r="DNM310" s="59"/>
      <c r="DXI310" s="59"/>
      <c r="EHE310" s="59"/>
      <c r="ERA310" s="59"/>
      <c r="FAW310" s="59"/>
      <c r="FKS310" s="59"/>
      <c r="FUO310" s="59"/>
      <c r="GEK310" s="59"/>
      <c r="GOG310" s="59"/>
      <c r="GYC310" s="59"/>
      <c r="HHY310" s="59"/>
      <c r="HRU310" s="59"/>
      <c r="IBQ310" s="59"/>
      <c r="ILM310" s="59"/>
      <c r="IVI310" s="59"/>
      <c r="JFE310" s="59"/>
      <c r="JPA310" s="59"/>
      <c r="JYW310" s="59"/>
      <c r="KIS310" s="59"/>
      <c r="KSO310" s="59"/>
      <c r="LCK310" s="59"/>
      <c r="LMG310" s="59"/>
      <c r="LWC310" s="59"/>
      <c r="MFY310" s="59"/>
      <c r="MPU310" s="59"/>
      <c r="MZQ310" s="59"/>
      <c r="NJM310" s="59"/>
      <c r="NTI310" s="59"/>
      <c r="ODE310" s="59"/>
      <c r="ONA310" s="59"/>
      <c r="OWW310" s="59"/>
      <c r="PGS310" s="59"/>
      <c r="PQO310" s="59"/>
      <c r="QAK310" s="59"/>
      <c r="QKG310" s="59"/>
      <c r="QUC310" s="59"/>
      <c r="RDY310" s="59"/>
      <c r="RNU310" s="59"/>
      <c r="RXQ310" s="59"/>
      <c r="SHM310" s="59"/>
      <c r="SRI310" s="59"/>
      <c r="TBE310" s="59"/>
      <c r="TLA310" s="59"/>
      <c r="TUW310" s="59"/>
      <c r="UES310" s="59"/>
      <c r="UOO310" s="59"/>
      <c r="UYK310" s="59"/>
      <c r="VIG310" s="59"/>
      <c r="VSC310" s="59"/>
      <c r="WBY310" s="59"/>
      <c r="WLU310" s="59"/>
      <c r="WVQ310" s="59"/>
    </row>
    <row r="311" spans="1:777 1033:1801 2057:2825 3081:3849 4105:4873 5129:5897 6153:6921 7177:7945 8201:8969 9225:9993 10249:11017 11273:12041 12297:13065 13321:14089 14345:15113 15369:16137" s="64" customFormat="1" ht="47.25" x14ac:dyDescent="0.25">
      <c r="A311" s="88">
        <f>+SUBTOTAL(3,$B$4:B311)</f>
        <v>308</v>
      </c>
      <c r="B311" s="67" t="s">
        <v>1009</v>
      </c>
      <c r="C311" s="75" t="s">
        <v>10</v>
      </c>
      <c r="D311" s="75">
        <v>1</v>
      </c>
      <c r="E311" s="71" t="s">
        <v>1010</v>
      </c>
      <c r="F311" s="143"/>
      <c r="G311" s="71" t="s">
        <v>2009</v>
      </c>
      <c r="H311" s="71" t="s">
        <v>2009</v>
      </c>
      <c r="I311" s="71">
        <v>3</v>
      </c>
      <c r="J311" s="90" t="s">
        <v>1794</v>
      </c>
      <c r="K311" s="59"/>
      <c r="L311" s="59"/>
      <c r="M311" s="59"/>
      <c r="N311" s="59"/>
      <c r="JE311" s="59"/>
      <c r="TA311" s="59"/>
      <c r="ACW311" s="59"/>
      <c r="AMS311" s="59"/>
      <c r="AWO311" s="59"/>
      <c r="BGK311" s="59"/>
      <c r="BQG311" s="59"/>
      <c r="CAC311" s="59"/>
      <c r="CJY311" s="59"/>
      <c r="CTU311" s="59"/>
      <c r="DDQ311" s="59"/>
      <c r="DNM311" s="59"/>
      <c r="DXI311" s="59"/>
      <c r="EHE311" s="59"/>
      <c r="ERA311" s="59"/>
      <c r="FAW311" s="59"/>
      <c r="FKS311" s="59"/>
      <c r="FUO311" s="59"/>
      <c r="GEK311" s="59"/>
      <c r="GOG311" s="59"/>
      <c r="GYC311" s="59"/>
      <c r="HHY311" s="59"/>
      <c r="HRU311" s="59"/>
      <c r="IBQ311" s="59"/>
      <c r="ILM311" s="59"/>
      <c r="IVI311" s="59"/>
      <c r="JFE311" s="59"/>
      <c r="JPA311" s="59"/>
      <c r="JYW311" s="59"/>
      <c r="KIS311" s="59"/>
      <c r="KSO311" s="59"/>
      <c r="LCK311" s="59"/>
      <c r="LMG311" s="59"/>
      <c r="LWC311" s="59"/>
      <c r="MFY311" s="59"/>
      <c r="MPU311" s="59"/>
      <c r="MZQ311" s="59"/>
      <c r="NJM311" s="59"/>
      <c r="NTI311" s="59"/>
      <c r="ODE311" s="59"/>
      <c r="ONA311" s="59"/>
      <c r="OWW311" s="59"/>
      <c r="PGS311" s="59"/>
      <c r="PQO311" s="59"/>
      <c r="QAK311" s="59"/>
      <c r="QKG311" s="59"/>
      <c r="QUC311" s="59"/>
      <c r="RDY311" s="59"/>
      <c r="RNU311" s="59"/>
      <c r="RXQ311" s="59"/>
      <c r="SHM311" s="59"/>
      <c r="SRI311" s="59"/>
      <c r="TBE311" s="59"/>
      <c r="TLA311" s="59"/>
      <c r="TUW311" s="59"/>
      <c r="UES311" s="59"/>
      <c r="UOO311" s="59"/>
      <c r="UYK311" s="59"/>
      <c r="VIG311" s="59"/>
      <c r="VSC311" s="59"/>
      <c r="WBY311" s="59"/>
      <c r="WLU311" s="59"/>
      <c r="WVQ311" s="59"/>
    </row>
    <row r="312" spans="1:777 1033:1801 2057:2825 3081:3849 4105:4873 5129:5897 6153:6921 7177:7945 8201:8969 9225:9993 10249:11017 11273:12041 12297:13065 13321:14089 14345:15113 15369:16137" s="64" customFormat="1" ht="31.5" x14ac:dyDescent="0.25">
      <c r="A312" s="88">
        <f>+SUBTOTAL(3,$B$4:B312)</f>
        <v>309</v>
      </c>
      <c r="B312" s="89" t="s">
        <v>983</v>
      </c>
      <c r="C312" s="75" t="s">
        <v>10</v>
      </c>
      <c r="D312" s="75">
        <v>1</v>
      </c>
      <c r="E312" s="75" t="s">
        <v>984</v>
      </c>
      <c r="F312" s="141" t="s">
        <v>1911</v>
      </c>
      <c r="G312" s="90" t="s">
        <v>985</v>
      </c>
      <c r="H312" s="90" t="s">
        <v>986</v>
      </c>
      <c r="I312" s="71">
        <v>3</v>
      </c>
      <c r="J312" s="90" t="s">
        <v>370</v>
      </c>
      <c r="K312" s="59"/>
      <c r="L312" s="59"/>
      <c r="M312" s="59"/>
      <c r="N312" s="59"/>
      <c r="JE312" s="59"/>
      <c r="TA312" s="59"/>
      <c r="ACW312" s="59"/>
      <c r="AMS312" s="59"/>
      <c r="AWO312" s="59"/>
      <c r="BGK312" s="59"/>
      <c r="BQG312" s="59"/>
      <c r="CAC312" s="59"/>
      <c r="CJY312" s="59"/>
      <c r="CTU312" s="59"/>
      <c r="DDQ312" s="59"/>
      <c r="DNM312" s="59"/>
      <c r="DXI312" s="59"/>
      <c r="EHE312" s="59"/>
      <c r="ERA312" s="59"/>
      <c r="FAW312" s="59"/>
      <c r="FKS312" s="59"/>
      <c r="FUO312" s="59"/>
      <c r="GEK312" s="59"/>
      <c r="GOG312" s="59"/>
      <c r="GYC312" s="59"/>
      <c r="HHY312" s="59"/>
      <c r="HRU312" s="59"/>
      <c r="IBQ312" s="59"/>
      <c r="ILM312" s="59"/>
      <c r="IVI312" s="59"/>
      <c r="JFE312" s="59"/>
      <c r="JPA312" s="59"/>
      <c r="JYW312" s="59"/>
      <c r="KIS312" s="59"/>
      <c r="KSO312" s="59"/>
      <c r="LCK312" s="59"/>
      <c r="LMG312" s="59"/>
      <c r="LWC312" s="59"/>
      <c r="MFY312" s="59"/>
      <c r="MPU312" s="59"/>
      <c r="MZQ312" s="59"/>
      <c r="NJM312" s="59"/>
      <c r="NTI312" s="59"/>
      <c r="ODE312" s="59"/>
      <c r="ONA312" s="59"/>
      <c r="OWW312" s="59"/>
      <c r="PGS312" s="59"/>
      <c r="PQO312" s="59"/>
      <c r="QAK312" s="59"/>
      <c r="QKG312" s="59"/>
      <c r="QUC312" s="59"/>
      <c r="RDY312" s="59"/>
      <c r="RNU312" s="59"/>
      <c r="RXQ312" s="59"/>
      <c r="SHM312" s="59"/>
      <c r="SRI312" s="59"/>
      <c r="TBE312" s="59"/>
      <c r="TLA312" s="59"/>
      <c r="TUW312" s="59"/>
      <c r="UES312" s="59"/>
      <c r="UOO312" s="59"/>
      <c r="UYK312" s="59"/>
      <c r="VIG312" s="59"/>
      <c r="VSC312" s="59"/>
      <c r="WBY312" s="59"/>
      <c r="WLU312" s="59"/>
      <c r="WVQ312" s="59"/>
    </row>
    <row r="313" spans="1:777 1033:1801 2057:2825 3081:3849 4105:4873 5129:5897 6153:6921 7177:7945 8201:8969 9225:9993 10249:11017 11273:12041 12297:13065 13321:14089 14345:15113 15369:16137" s="64" customFormat="1" ht="31.5" x14ac:dyDescent="0.25">
      <c r="A313" s="88">
        <f>+SUBTOTAL(3,$B$4:B313)</f>
        <v>310</v>
      </c>
      <c r="B313" s="89" t="s">
        <v>971</v>
      </c>
      <c r="C313" s="75" t="s">
        <v>10</v>
      </c>
      <c r="D313" s="75">
        <v>2</v>
      </c>
      <c r="E313" s="75" t="s">
        <v>972</v>
      </c>
      <c r="F313" s="142"/>
      <c r="G313" s="71" t="s">
        <v>973</v>
      </c>
      <c r="H313" s="90" t="s">
        <v>974</v>
      </c>
      <c r="I313" s="71">
        <v>3</v>
      </c>
      <c r="J313" s="90" t="s">
        <v>370</v>
      </c>
      <c r="K313" s="59"/>
      <c r="L313" s="59"/>
      <c r="M313" s="59"/>
      <c r="N313" s="59"/>
      <c r="JE313" s="59"/>
      <c r="TA313" s="59"/>
      <c r="ACW313" s="59"/>
      <c r="AMS313" s="59"/>
      <c r="AWO313" s="59"/>
      <c r="BGK313" s="59"/>
      <c r="BQG313" s="59"/>
      <c r="CAC313" s="59"/>
      <c r="CJY313" s="59"/>
      <c r="CTU313" s="59"/>
      <c r="DDQ313" s="59"/>
      <c r="DNM313" s="59"/>
      <c r="DXI313" s="59"/>
      <c r="EHE313" s="59"/>
      <c r="ERA313" s="59"/>
      <c r="FAW313" s="59"/>
      <c r="FKS313" s="59"/>
      <c r="FUO313" s="59"/>
      <c r="GEK313" s="59"/>
      <c r="GOG313" s="59"/>
      <c r="GYC313" s="59"/>
      <c r="HHY313" s="59"/>
      <c r="HRU313" s="59"/>
      <c r="IBQ313" s="59"/>
      <c r="ILM313" s="59"/>
      <c r="IVI313" s="59"/>
      <c r="JFE313" s="59"/>
      <c r="JPA313" s="59"/>
      <c r="JYW313" s="59"/>
      <c r="KIS313" s="59"/>
      <c r="KSO313" s="59"/>
      <c r="LCK313" s="59"/>
      <c r="LMG313" s="59"/>
      <c r="LWC313" s="59"/>
      <c r="MFY313" s="59"/>
      <c r="MPU313" s="59"/>
      <c r="MZQ313" s="59"/>
      <c r="NJM313" s="59"/>
      <c r="NTI313" s="59"/>
      <c r="ODE313" s="59"/>
      <c r="ONA313" s="59"/>
      <c r="OWW313" s="59"/>
      <c r="PGS313" s="59"/>
      <c r="PQO313" s="59"/>
      <c r="QAK313" s="59"/>
      <c r="QKG313" s="59"/>
      <c r="QUC313" s="59"/>
      <c r="RDY313" s="59"/>
      <c r="RNU313" s="59"/>
      <c r="RXQ313" s="59"/>
      <c r="SHM313" s="59"/>
      <c r="SRI313" s="59"/>
      <c r="TBE313" s="59"/>
      <c r="TLA313" s="59"/>
      <c r="TUW313" s="59"/>
      <c r="UES313" s="59"/>
      <c r="UOO313" s="59"/>
      <c r="UYK313" s="59"/>
      <c r="VIG313" s="59"/>
      <c r="VSC313" s="59"/>
      <c r="WBY313" s="59"/>
      <c r="WLU313" s="59"/>
      <c r="WVQ313" s="59"/>
    </row>
    <row r="314" spans="1:777 1033:1801 2057:2825 3081:3849 4105:4873 5129:5897 6153:6921 7177:7945 8201:8969 9225:9993 10249:11017 11273:12041 12297:13065 13321:14089 14345:15113 15369:16137" s="64" customFormat="1" ht="15.75" x14ac:dyDescent="0.25">
      <c r="A314" s="88">
        <f>+SUBTOTAL(3,$B$4:B314)</f>
        <v>311</v>
      </c>
      <c r="B314" s="89" t="s">
        <v>991</v>
      </c>
      <c r="C314" s="75" t="s">
        <v>10</v>
      </c>
      <c r="D314" s="75">
        <v>1</v>
      </c>
      <c r="E314" s="75" t="s">
        <v>992</v>
      </c>
      <c r="F314" s="142"/>
      <c r="G314" s="71" t="s">
        <v>993</v>
      </c>
      <c r="H314" s="90" t="s">
        <v>994</v>
      </c>
      <c r="I314" s="71">
        <v>3</v>
      </c>
      <c r="J314" s="90" t="s">
        <v>1032</v>
      </c>
      <c r="K314" s="59"/>
      <c r="L314" s="59"/>
      <c r="M314" s="59"/>
      <c r="N314" s="59"/>
      <c r="JE314" s="59"/>
      <c r="TA314" s="59"/>
      <c r="ACW314" s="59"/>
      <c r="AMS314" s="59"/>
      <c r="AWO314" s="59"/>
      <c r="BGK314" s="59"/>
      <c r="BQG314" s="59"/>
      <c r="CAC314" s="59"/>
      <c r="CJY314" s="59"/>
      <c r="CTU314" s="59"/>
      <c r="DDQ314" s="59"/>
      <c r="DNM314" s="59"/>
      <c r="DXI314" s="59"/>
      <c r="EHE314" s="59"/>
      <c r="ERA314" s="59"/>
      <c r="FAW314" s="59"/>
      <c r="FKS314" s="59"/>
      <c r="FUO314" s="59"/>
      <c r="GEK314" s="59"/>
      <c r="GOG314" s="59"/>
      <c r="GYC314" s="59"/>
      <c r="HHY314" s="59"/>
      <c r="HRU314" s="59"/>
      <c r="IBQ314" s="59"/>
      <c r="ILM314" s="59"/>
      <c r="IVI314" s="59"/>
      <c r="JFE314" s="59"/>
      <c r="JPA314" s="59"/>
      <c r="JYW314" s="59"/>
      <c r="KIS314" s="59"/>
      <c r="KSO314" s="59"/>
      <c r="LCK314" s="59"/>
      <c r="LMG314" s="59"/>
      <c r="LWC314" s="59"/>
      <c r="MFY314" s="59"/>
      <c r="MPU314" s="59"/>
      <c r="MZQ314" s="59"/>
      <c r="NJM314" s="59"/>
      <c r="NTI314" s="59"/>
      <c r="ODE314" s="59"/>
      <c r="ONA314" s="59"/>
      <c r="OWW314" s="59"/>
      <c r="PGS314" s="59"/>
      <c r="PQO314" s="59"/>
      <c r="QAK314" s="59"/>
      <c r="QKG314" s="59"/>
      <c r="QUC314" s="59"/>
      <c r="RDY314" s="59"/>
      <c r="RNU314" s="59"/>
      <c r="RXQ314" s="59"/>
      <c r="SHM314" s="59"/>
      <c r="SRI314" s="59"/>
      <c r="TBE314" s="59"/>
      <c r="TLA314" s="59"/>
      <c r="TUW314" s="59"/>
      <c r="UES314" s="59"/>
      <c r="UOO314" s="59"/>
      <c r="UYK314" s="59"/>
      <c r="VIG314" s="59"/>
      <c r="VSC314" s="59"/>
      <c r="WBY314" s="59"/>
      <c r="WLU314" s="59"/>
      <c r="WVQ314" s="59"/>
    </row>
    <row r="315" spans="1:777 1033:1801 2057:2825 3081:3849 4105:4873 5129:5897 6153:6921 7177:7945 8201:8969 9225:9993 10249:11017 11273:12041 12297:13065 13321:14089 14345:15113 15369:16137" s="64" customFormat="1" ht="31.5" x14ac:dyDescent="0.25">
      <c r="A315" s="88">
        <f>+SUBTOTAL(3,$B$4:B315)</f>
        <v>312</v>
      </c>
      <c r="B315" s="114" t="s">
        <v>1011</v>
      </c>
      <c r="C315" s="75" t="s">
        <v>10</v>
      </c>
      <c r="D315" s="75">
        <v>2</v>
      </c>
      <c r="E315" s="115" t="s">
        <v>1012</v>
      </c>
      <c r="F315" s="143"/>
      <c r="G315" s="71" t="s">
        <v>1013</v>
      </c>
      <c r="H315" s="88" t="s">
        <v>2009</v>
      </c>
      <c r="I315" s="71">
        <v>3</v>
      </c>
      <c r="J315" s="68" t="s">
        <v>1794</v>
      </c>
      <c r="K315" s="59"/>
      <c r="L315" s="59"/>
      <c r="M315" s="59"/>
      <c r="N315" s="59"/>
      <c r="JE315" s="59"/>
      <c r="TA315" s="59"/>
      <c r="ACW315" s="59"/>
      <c r="AMS315" s="59"/>
      <c r="AWO315" s="59"/>
      <c r="BGK315" s="59"/>
      <c r="BQG315" s="59"/>
      <c r="CAC315" s="59"/>
      <c r="CJY315" s="59"/>
      <c r="CTU315" s="59"/>
      <c r="DDQ315" s="59"/>
      <c r="DNM315" s="59"/>
      <c r="DXI315" s="59"/>
      <c r="EHE315" s="59"/>
      <c r="ERA315" s="59"/>
      <c r="FAW315" s="59"/>
      <c r="FKS315" s="59"/>
      <c r="FUO315" s="59"/>
      <c r="GEK315" s="59"/>
      <c r="GOG315" s="59"/>
      <c r="GYC315" s="59"/>
      <c r="HHY315" s="59"/>
      <c r="HRU315" s="59"/>
      <c r="IBQ315" s="59"/>
      <c r="ILM315" s="59"/>
      <c r="IVI315" s="59"/>
      <c r="JFE315" s="59"/>
      <c r="JPA315" s="59"/>
      <c r="JYW315" s="59"/>
      <c r="KIS315" s="59"/>
      <c r="KSO315" s="59"/>
      <c r="LCK315" s="59"/>
      <c r="LMG315" s="59"/>
      <c r="LWC315" s="59"/>
      <c r="MFY315" s="59"/>
      <c r="MPU315" s="59"/>
      <c r="MZQ315" s="59"/>
      <c r="NJM315" s="59"/>
      <c r="NTI315" s="59"/>
      <c r="ODE315" s="59"/>
      <c r="ONA315" s="59"/>
      <c r="OWW315" s="59"/>
      <c r="PGS315" s="59"/>
      <c r="PQO315" s="59"/>
      <c r="QAK315" s="59"/>
      <c r="QKG315" s="59"/>
      <c r="QUC315" s="59"/>
      <c r="RDY315" s="59"/>
      <c r="RNU315" s="59"/>
      <c r="RXQ315" s="59"/>
      <c r="SHM315" s="59"/>
      <c r="SRI315" s="59"/>
      <c r="TBE315" s="59"/>
      <c r="TLA315" s="59"/>
      <c r="TUW315" s="59"/>
      <c r="UES315" s="59"/>
      <c r="UOO315" s="59"/>
      <c r="UYK315" s="59"/>
      <c r="VIG315" s="59"/>
      <c r="VSC315" s="59"/>
      <c r="WBY315" s="59"/>
      <c r="WLU315" s="59"/>
      <c r="WVQ315" s="59"/>
    </row>
    <row r="316" spans="1:777 1033:1801 2057:2825 3081:3849 4105:4873 5129:5897 6153:6921 7177:7945 8201:8969 9225:9993 10249:11017 11273:12041 12297:13065 13321:14089 14345:15113 15369:16137" s="64" customFormat="1" ht="15.75" x14ac:dyDescent="0.25">
      <c r="A316" s="88">
        <f>+SUBTOTAL(3,$B$4:B316)</f>
        <v>313</v>
      </c>
      <c r="B316" s="89" t="s">
        <v>995</v>
      </c>
      <c r="C316" s="75" t="s">
        <v>10</v>
      </c>
      <c r="D316" s="138">
        <v>3</v>
      </c>
      <c r="E316" s="180" t="s">
        <v>996</v>
      </c>
      <c r="F316" s="142" t="s">
        <v>1913</v>
      </c>
      <c r="G316" s="180" t="s">
        <v>997</v>
      </c>
      <c r="H316" s="181" t="s">
        <v>998</v>
      </c>
      <c r="I316" s="71">
        <v>3</v>
      </c>
      <c r="J316" s="90" t="s">
        <v>1039</v>
      </c>
      <c r="K316" s="59"/>
      <c r="L316" s="59"/>
      <c r="M316" s="59"/>
      <c r="N316" s="59"/>
      <c r="JE316" s="59"/>
      <c r="TA316" s="59"/>
      <c r="ACW316" s="59"/>
      <c r="AMS316" s="59"/>
      <c r="AWO316" s="59"/>
      <c r="BGK316" s="59"/>
      <c r="BQG316" s="59"/>
      <c r="CAC316" s="59"/>
      <c r="CJY316" s="59"/>
      <c r="CTU316" s="59"/>
      <c r="DDQ316" s="59"/>
      <c r="DNM316" s="59"/>
      <c r="DXI316" s="59"/>
      <c r="EHE316" s="59"/>
      <c r="ERA316" s="59"/>
      <c r="FAW316" s="59"/>
      <c r="FKS316" s="59"/>
      <c r="FUO316" s="59"/>
      <c r="GEK316" s="59"/>
      <c r="GOG316" s="59"/>
      <c r="GYC316" s="59"/>
      <c r="HHY316" s="59"/>
      <c r="HRU316" s="59"/>
      <c r="IBQ316" s="59"/>
      <c r="ILM316" s="59"/>
      <c r="IVI316" s="59"/>
      <c r="JFE316" s="59"/>
      <c r="JPA316" s="59"/>
      <c r="JYW316" s="59"/>
      <c r="KIS316" s="59"/>
      <c r="KSO316" s="59"/>
      <c r="LCK316" s="59"/>
      <c r="LMG316" s="59"/>
      <c r="LWC316" s="59"/>
      <c r="MFY316" s="59"/>
      <c r="MPU316" s="59"/>
      <c r="MZQ316" s="59"/>
      <c r="NJM316" s="59"/>
      <c r="NTI316" s="59"/>
      <c r="ODE316" s="59"/>
      <c r="ONA316" s="59"/>
      <c r="OWW316" s="59"/>
      <c r="PGS316" s="59"/>
      <c r="PQO316" s="59"/>
      <c r="QAK316" s="59"/>
      <c r="QKG316" s="59"/>
      <c r="QUC316" s="59"/>
      <c r="RDY316" s="59"/>
      <c r="RNU316" s="59"/>
      <c r="RXQ316" s="59"/>
      <c r="SHM316" s="59"/>
      <c r="SRI316" s="59"/>
      <c r="TBE316" s="59"/>
      <c r="TLA316" s="59"/>
      <c r="TUW316" s="59"/>
      <c r="UES316" s="59"/>
      <c r="UOO316" s="59"/>
      <c r="UYK316" s="59"/>
      <c r="VIG316" s="59"/>
      <c r="VSC316" s="59"/>
      <c r="WBY316" s="59"/>
      <c r="WLU316" s="59"/>
      <c r="WVQ316" s="59"/>
    </row>
    <row r="317" spans="1:777 1033:1801 2057:2825 3081:3849 4105:4873 5129:5897 6153:6921 7177:7945 8201:8969 9225:9993 10249:11017 11273:12041 12297:13065 13321:14089 14345:15113 15369:16137" s="64" customFormat="1" ht="47.25" x14ac:dyDescent="0.25">
      <c r="A317" s="88">
        <f>+SUBTOTAL(3,$B$4:B317)</f>
        <v>314</v>
      </c>
      <c r="B317" s="89" t="s">
        <v>999</v>
      </c>
      <c r="C317" s="75" t="s">
        <v>10</v>
      </c>
      <c r="D317" s="139"/>
      <c r="E317" s="180"/>
      <c r="F317" s="142"/>
      <c r="G317" s="180"/>
      <c r="H317" s="181"/>
      <c r="I317" s="71">
        <v>3</v>
      </c>
      <c r="J317" s="90" t="s">
        <v>1039</v>
      </c>
      <c r="K317" s="59"/>
      <c r="L317" s="59"/>
      <c r="M317" s="59"/>
      <c r="N317" s="59"/>
      <c r="JE317" s="59"/>
      <c r="TA317" s="59"/>
      <c r="ACW317" s="59"/>
      <c r="AMS317" s="59"/>
      <c r="AWO317" s="59"/>
      <c r="BGK317" s="59"/>
      <c r="BQG317" s="59"/>
      <c r="CAC317" s="59"/>
      <c r="CJY317" s="59"/>
      <c r="CTU317" s="59"/>
      <c r="DDQ317" s="59"/>
      <c r="DNM317" s="59"/>
      <c r="DXI317" s="59"/>
      <c r="EHE317" s="59"/>
      <c r="ERA317" s="59"/>
      <c r="FAW317" s="59"/>
      <c r="FKS317" s="59"/>
      <c r="FUO317" s="59"/>
      <c r="GEK317" s="59"/>
      <c r="GOG317" s="59"/>
      <c r="GYC317" s="59"/>
      <c r="HHY317" s="59"/>
      <c r="HRU317" s="59"/>
      <c r="IBQ317" s="59"/>
      <c r="ILM317" s="59"/>
      <c r="IVI317" s="59"/>
      <c r="JFE317" s="59"/>
      <c r="JPA317" s="59"/>
      <c r="JYW317" s="59"/>
      <c r="KIS317" s="59"/>
      <c r="KSO317" s="59"/>
      <c r="LCK317" s="59"/>
      <c r="LMG317" s="59"/>
      <c r="LWC317" s="59"/>
      <c r="MFY317" s="59"/>
      <c r="MPU317" s="59"/>
      <c r="MZQ317" s="59"/>
      <c r="NJM317" s="59"/>
      <c r="NTI317" s="59"/>
      <c r="ODE317" s="59"/>
      <c r="ONA317" s="59"/>
      <c r="OWW317" s="59"/>
      <c r="PGS317" s="59"/>
      <c r="PQO317" s="59"/>
      <c r="QAK317" s="59"/>
      <c r="QKG317" s="59"/>
      <c r="QUC317" s="59"/>
      <c r="RDY317" s="59"/>
      <c r="RNU317" s="59"/>
      <c r="RXQ317" s="59"/>
      <c r="SHM317" s="59"/>
      <c r="SRI317" s="59"/>
      <c r="TBE317" s="59"/>
      <c r="TLA317" s="59"/>
      <c r="TUW317" s="59"/>
      <c r="UES317" s="59"/>
      <c r="UOO317" s="59"/>
      <c r="UYK317" s="59"/>
      <c r="VIG317" s="59"/>
      <c r="VSC317" s="59"/>
      <c r="WBY317" s="59"/>
      <c r="WLU317" s="59"/>
      <c r="WVQ317" s="59"/>
    </row>
    <row r="318" spans="1:777 1033:1801 2057:2825 3081:3849 4105:4873 5129:5897 6153:6921 7177:7945 8201:8969 9225:9993 10249:11017 11273:12041 12297:13065 13321:14089 14345:15113 15369:16137" s="64" customFormat="1" ht="15.75" x14ac:dyDescent="0.25">
      <c r="A318" s="88">
        <f>+SUBTOTAL(3,$B$4:B318)</f>
        <v>315</v>
      </c>
      <c r="B318" s="89" t="s">
        <v>1000</v>
      </c>
      <c r="C318" s="75" t="s">
        <v>10</v>
      </c>
      <c r="D318" s="140"/>
      <c r="E318" s="180"/>
      <c r="F318" s="142"/>
      <c r="G318" s="180"/>
      <c r="H318" s="181"/>
      <c r="I318" s="71">
        <v>3</v>
      </c>
      <c r="J318" s="90" t="s">
        <v>1039</v>
      </c>
      <c r="K318" s="59"/>
      <c r="L318" s="59"/>
      <c r="M318" s="59"/>
      <c r="N318" s="59"/>
      <c r="JE318" s="59"/>
      <c r="TA318" s="59"/>
      <c r="ACW318" s="59"/>
      <c r="AMS318" s="59"/>
      <c r="AWO318" s="59"/>
      <c r="BGK318" s="59"/>
      <c r="BQG318" s="59"/>
      <c r="CAC318" s="59"/>
      <c r="CJY318" s="59"/>
      <c r="CTU318" s="59"/>
      <c r="DDQ318" s="59"/>
      <c r="DNM318" s="59"/>
      <c r="DXI318" s="59"/>
      <c r="EHE318" s="59"/>
      <c r="ERA318" s="59"/>
      <c r="FAW318" s="59"/>
      <c r="FKS318" s="59"/>
      <c r="FUO318" s="59"/>
      <c r="GEK318" s="59"/>
      <c r="GOG318" s="59"/>
      <c r="GYC318" s="59"/>
      <c r="HHY318" s="59"/>
      <c r="HRU318" s="59"/>
      <c r="IBQ318" s="59"/>
      <c r="ILM318" s="59"/>
      <c r="IVI318" s="59"/>
      <c r="JFE318" s="59"/>
      <c r="JPA318" s="59"/>
      <c r="JYW318" s="59"/>
      <c r="KIS318" s="59"/>
      <c r="KSO318" s="59"/>
      <c r="LCK318" s="59"/>
      <c r="LMG318" s="59"/>
      <c r="LWC318" s="59"/>
      <c r="MFY318" s="59"/>
      <c r="MPU318" s="59"/>
      <c r="MZQ318" s="59"/>
      <c r="NJM318" s="59"/>
      <c r="NTI318" s="59"/>
      <c r="ODE318" s="59"/>
      <c r="ONA318" s="59"/>
      <c r="OWW318" s="59"/>
      <c r="PGS318" s="59"/>
      <c r="PQO318" s="59"/>
      <c r="QAK318" s="59"/>
      <c r="QKG318" s="59"/>
      <c r="QUC318" s="59"/>
      <c r="RDY318" s="59"/>
      <c r="RNU318" s="59"/>
      <c r="RXQ318" s="59"/>
      <c r="SHM318" s="59"/>
      <c r="SRI318" s="59"/>
      <c r="TBE318" s="59"/>
      <c r="TLA318" s="59"/>
      <c r="TUW318" s="59"/>
      <c r="UES318" s="59"/>
      <c r="UOO318" s="59"/>
      <c r="UYK318" s="59"/>
      <c r="VIG318" s="59"/>
      <c r="VSC318" s="59"/>
      <c r="WBY318" s="59"/>
      <c r="WLU318" s="59"/>
      <c r="WVQ318" s="59"/>
    </row>
    <row r="319" spans="1:777 1033:1801 2057:2825 3081:3849 4105:4873 5129:5897 6153:6921 7177:7945 8201:8969 9225:9993 10249:11017 11273:12041 12297:13065 13321:14089 14345:15113 15369:16137" s="64" customFormat="1" ht="15.75" x14ac:dyDescent="0.25">
      <c r="A319" s="88">
        <f>+SUBTOTAL(3,$B$4:B319)</f>
        <v>316</v>
      </c>
      <c r="B319" s="89" t="s">
        <v>1001</v>
      </c>
      <c r="C319" s="75" t="s">
        <v>10</v>
      </c>
      <c r="D319" s="138">
        <v>1</v>
      </c>
      <c r="E319" s="180" t="s">
        <v>1002</v>
      </c>
      <c r="F319" s="142"/>
      <c r="G319" s="180" t="s">
        <v>1003</v>
      </c>
      <c r="H319" s="181" t="s">
        <v>1004</v>
      </c>
      <c r="I319" s="71">
        <v>3</v>
      </c>
      <c r="J319" s="90" t="s">
        <v>1107</v>
      </c>
      <c r="K319" s="59"/>
      <c r="L319" s="59"/>
      <c r="M319" s="59"/>
      <c r="N319" s="59"/>
      <c r="JE319" s="59"/>
      <c r="TA319" s="59"/>
      <c r="ACW319" s="59"/>
      <c r="AMS319" s="59"/>
      <c r="AWO319" s="59"/>
      <c r="BGK319" s="59"/>
      <c r="BQG319" s="59"/>
      <c r="CAC319" s="59"/>
      <c r="CJY319" s="59"/>
      <c r="CTU319" s="59"/>
      <c r="DDQ319" s="59"/>
      <c r="DNM319" s="59"/>
      <c r="DXI319" s="59"/>
      <c r="EHE319" s="59"/>
      <c r="ERA319" s="59"/>
      <c r="FAW319" s="59"/>
      <c r="FKS319" s="59"/>
      <c r="FUO319" s="59"/>
      <c r="GEK319" s="59"/>
      <c r="GOG319" s="59"/>
      <c r="GYC319" s="59"/>
      <c r="HHY319" s="59"/>
      <c r="HRU319" s="59"/>
      <c r="IBQ319" s="59"/>
      <c r="ILM319" s="59"/>
      <c r="IVI319" s="59"/>
      <c r="JFE319" s="59"/>
      <c r="JPA319" s="59"/>
      <c r="JYW319" s="59"/>
      <c r="KIS319" s="59"/>
      <c r="KSO319" s="59"/>
      <c r="LCK319" s="59"/>
      <c r="LMG319" s="59"/>
      <c r="LWC319" s="59"/>
      <c r="MFY319" s="59"/>
      <c r="MPU319" s="59"/>
      <c r="MZQ319" s="59"/>
      <c r="NJM319" s="59"/>
      <c r="NTI319" s="59"/>
      <c r="ODE319" s="59"/>
      <c r="ONA319" s="59"/>
      <c r="OWW319" s="59"/>
      <c r="PGS319" s="59"/>
      <c r="PQO319" s="59"/>
      <c r="QAK319" s="59"/>
      <c r="QKG319" s="59"/>
      <c r="QUC319" s="59"/>
      <c r="RDY319" s="59"/>
      <c r="RNU319" s="59"/>
      <c r="RXQ319" s="59"/>
      <c r="SHM319" s="59"/>
      <c r="SRI319" s="59"/>
      <c r="TBE319" s="59"/>
      <c r="TLA319" s="59"/>
      <c r="TUW319" s="59"/>
      <c r="UES319" s="59"/>
      <c r="UOO319" s="59"/>
      <c r="UYK319" s="59"/>
      <c r="VIG319" s="59"/>
      <c r="VSC319" s="59"/>
      <c r="WBY319" s="59"/>
      <c r="WLU319" s="59"/>
      <c r="WVQ319" s="59"/>
    </row>
    <row r="320" spans="1:777 1033:1801 2057:2825 3081:3849 4105:4873 5129:5897 6153:6921 7177:7945 8201:8969 9225:9993 10249:11017 11273:12041 12297:13065 13321:14089 14345:15113 15369:16137" s="64" customFormat="1" ht="15.75" x14ac:dyDescent="0.25">
      <c r="A320" s="88">
        <f>+SUBTOTAL(3,$B$4:B320)</f>
        <v>317</v>
      </c>
      <c r="B320" s="89" t="s">
        <v>1005</v>
      </c>
      <c r="C320" s="75" t="s">
        <v>10</v>
      </c>
      <c r="D320" s="140"/>
      <c r="E320" s="180"/>
      <c r="F320" s="143"/>
      <c r="G320" s="180"/>
      <c r="H320" s="181"/>
      <c r="I320" s="71">
        <v>3</v>
      </c>
      <c r="J320" s="90" t="s">
        <v>1107</v>
      </c>
      <c r="K320" s="59"/>
      <c r="L320" s="59"/>
      <c r="M320" s="59"/>
      <c r="N320" s="59"/>
      <c r="JE320" s="59"/>
      <c r="TA320" s="59"/>
      <c r="ACW320" s="59"/>
      <c r="AMS320" s="59"/>
      <c r="AWO320" s="59"/>
      <c r="BGK320" s="59"/>
      <c r="BQG320" s="59"/>
      <c r="CAC320" s="59"/>
      <c r="CJY320" s="59"/>
      <c r="CTU320" s="59"/>
      <c r="DDQ320" s="59"/>
      <c r="DNM320" s="59"/>
      <c r="DXI320" s="59"/>
      <c r="EHE320" s="59"/>
      <c r="ERA320" s="59"/>
      <c r="FAW320" s="59"/>
      <c r="FKS320" s="59"/>
      <c r="FUO320" s="59"/>
      <c r="GEK320" s="59"/>
      <c r="GOG320" s="59"/>
      <c r="GYC320" s="59"/>
      <c r="HHY320" s="59"/>
      <c r="HRU320" s="59"/>
      <c r="IBQ320" s="59"/>
      <c r="ILM320" s="59"/>
      <c r="IVI320" s="59"/>
      <c r="JFE320" s="59"/>
      <c r="JPA320" s="59"/>
      <c r="JYW320" s="59"/>
      <c r="KIS320" s="59"/>
      <c r="KSO320" s="59"/>
      <c r="LCK320" s="59"/>
      <c r="LMG320" s="59"/>
      <c r="LWC320" s="59"/>
      <c r="MFY320" s="59"/>
      <c r="MPU320" s="59"/>
      <c r="MZQ320" s="59"/>
      <c r="NJM320" s="59"/>
      <c r="NTI320" s="59"/>
      <c r="ODE320" s="59"/>
      <c r="ONA320" s="59"/>
      <c r="OWW320" s="59"/>
      <c r="PGS320" s="59"/>
      <c r="PQO320" s="59"/>
      <c r="QAK320" s="59"/>
      <c r="QKG320" s="59"/>
      <c r="QUC320" s="59"/>
      <c r="RDY320" s="59"/>
      <c r="RNU320" s="59"/>
      <c r="RXQ320" s="59"/>
      <c r="SHM320" s="59"/>
      <c r="SRI320" s="59"/>
      <c r="TBE320" s="59"/>
      <c r="TLA320" s="59"/>
      <c r="TUW320" s="59"/>
      <c r="UES320" s="59"/>
      <c r="UOO320" s="59"/>
      <c r="UYK320" s="59"/>
      <c r="VIG320" s="59"/>
      <c r="VSC320" s="59"/>
      <c r="WBY320" s="59"/>
      <c r="WLU320" s="59"/>
      <c r="WVQ320" s="59"/>
    </row>
    <row r="321" spans="1:777 1033:1801 2057:2825 3081:3849 4105:4873 5129:5897 6153:6921 7177:7945 8201:8969 9225:9993 10249:11017 11273:12041 12297:13065 13321:14089 14345:15113 15369:16137" s="64" customFormat="1" ht="31.5" x14ac:dyDescent="0.25">
      <c r="A321" s="88">
        <f>+SUBTOTAL(3,$B$4:B321)</f>
        <v>318</v>
      </c>
      <c r="B321" s="89" t="s">
        <v>1006</v>
      </c>
      <c r="C321" s="75" t="s">
        <v>10</v>
      </c>
      <c r="D321" s="75">
        <v>2</v>
      </c>
      <c r="E321" s="75" t="s">
        <v>1007</v>
      </c>
      <c r="F321" s="71" t="s">
        <v>1863</v>
      </c>
      <c r="G321" s="71" t="s">
        <v>1008</v>
      </c>
      <c r="H321" s="92" t="s">
        <v>2009</v>
      </c>
      <c r="I321" s="71">
        <v>3</v>
      </c>
      <c r="J321" s="90" t="s">
        <v>1977</v>
      </c>
      <c r="K321" s="59"/>
      <c r="L321" s="59"/>
      <c r="M321" s="59"/>
      <c r="N321" s="59"/>
      <c r="JE321" s="59"/>
      <c r="TA321" s="59"/>
      <c r="ACW321" s="59"/>
      <c r="AMS321" s="59"/>
      <c r="AWO321" s="59"/>
      <c r="BGK321" s="59"/>
      <c r="BQG321" s="59"/>
      <c r="CAC321" s="59"/>
      <c r="CJY321" s="59"/>
      <c r="CTU321" s="59"/>
      <c r="DDQ321" s="59"/>
      <c r="DNM321" s="59"/>
      <c r="DXI321" s="59"/>
      <c r="EHE321" s="59"/>
      <c r="ERA321" s="59"/>
      <c r="FAW321" s="59"/>
      <c r="FKS321" s="59"/>
      <c r="FUO321" s="59"/>
      <c r="GEK321" s="59"/>
      <c r="GOG321" s="59"/>
      <c r="GYC321" s="59"/>
      <c r="HHY321" s="59"/>
      <c r="HRU321" s="59"/>
      <c r="IBQ321" s="59"/>
      <c r="ILM321" s="59"/>
      <c r="IVI321" s="59"/>
      <c r="JFE321" s="59"/>
      <c r="JPA321" s="59"/>
      <c r="JYW321" s="59"/>
      <c r="KIS321" s="59"/>
      <c r="KSO321" s="59"/>
      <c r="LCK321" s="59"/>
      <c r="LMG321" s="59"/>
      <c r="LWC321" s="59"/>
      <c r="MFY321" s="59"/>
      <c r="MPU321" s="59"/>
      <c r="MZQ321" s="59"/>
      <c r="NJM321" s="59"/>
      <c r="NTI321" s="59"/>
      <c r="ODE321" s="59"/>
      <c r="ONA321" s="59"/>
      <c r="OWW321" s="59"/>
      <c r="PGS321" s="59"/>
      <c r="PQO321" s="59"/>
      <c r="QAK321" s="59"/>
      <c r="QKG321" s="59"/>
      <c r="QUC321" s="59"/>
      <c r="RDY321" s="59"/>
      <c r="RNU321" s="59"/>
      <c r="RXQ321" s="59"/>
      <c r="SHM321" s="59"/>
      <c r="SRI321" s="59"/>
      <c r="TBE321" s="59"/>
      <c r="TLA321" s="59"/>
      <c r="TUW321" s="59"/>
      <c r="UES321" s="59"/>
      <c r="UOO321" s="59"/>
      <c r="UYK321" s="59"/>
      <c r="VIG321" s="59"/>
      <c r="VSC321" s="59"/>
      <c r="WBY321" s="59"/>
      <c r="WLU321" s="59"/>
      <c r="WVQ321" s="59"/>
    </row>
    <row r="322" spans="1:777 1033:1801 2057:2825 3081:3849 4105:4873 5129:5897 6153:6921 7177:7945 8201:8969 9225:9993 10249:11017 11273:12041 12297:13065 13321:14089 14345:15113 15369:16137" s="64" customFormat="1" ht="31.5" x14ac:dyDescent="0.25">
      <c r="A322" s="88">
        <f>+SUBTOTAL(3,$B$4:B322)</f>
        <v>319</v>
      </c>
      <c r="B322" s="67" t="s">
        <v>1018</v>
      </c>
      <c r="C322" s="75" t="s">
        <v>10</v>
      </c>
      <c r="D322" s="75">
        <v>3</v>
      </c>
      <c r="E322" s="71" t="s">
        <v>1019</v>
      </c>
      <c r="F322" s="182" t="s">
        <v>1914</v>
      </c>
      <c r="G322" s="71" t="s">
        <v>1020</v>
      </c>
      <c r="H322" s="72">
        <v>975647568</v>
      </c>
      <c r="I322" s="71" t="s">
        <v>2011</v>
      </c>
      <c r="J322" s="68" t="s">
        <v>1021</v>
      </c>
      <c r="K322" s="59"/>
      <c r="L322" s="59"/>
      <c r="M322" s="59"/>
      <c r="N322" s="59"/>
      <c r="JE322" s="59"/>
      <c r="TA322" s="59"/>
      <c r="ACW322" s="59"/>
      <c r="AMS322" s="59"/>
      <c r="AWO322" s="59"/>
      <c r="BGK322" s="59"/>
      <c r="BQG322" s="59"/>
      <c r="CAC322" s="59"/>
      <c r="CJY322" s="59"/>
      <c r="CTU322" s="59"/>
      <c r="DDQ322" s="59"/>
      <c r="DNM322" s="59"/>
      <c r="DXI322" s="59"/>
      <c r="EHE322" s="59"/>
      <c r="ERA322" s="59"/>
      <c r="FAW322" s="59"/>
      <c r="FKS322" s="59"/>
      <c r="FUO322" s="59"/>
      <c r="GEK322" s="59"/>
      <c r="GOG322" s="59"/>
      <c r="GYC322" s="59"/>
      <c r="HHY322" s="59"/>
      <c r="HRU322" s="59"/>
      <c r="IBQ322" s="59"/>
      <c r="ILM322" s="59"/>
      <c r="IVI322" s="59"/>
      <c r="JFE322" s="59"/>
      <c r="JPA322" s="59"/>
      <c r="JYW322" s="59"/>
      <c r="KIS322" s="59"/>
      <c r="KSO322" s="59"/>
      <c r="LCK322" s="59"/>
      <c r="LMG322" s="59"/>
      <c r="LWC322" s="59"/>
      <c r="MFY322" s="59"/>
      <c r="MPU322" s="59"/>
      <c r="MZQ322" s="59"/>
      <c r="NJM322" s="59"/>
      <c r="NTI322" s="59"/>
      <c r="ODE322" s="59"/>
      <c r="ONA322" s="59"/>
      <c r="OWW322" s="59"/>
      <c r="PGS322" s="59"/>
      <c r="PQO322" s="59"/>
      <c r="QAK322" s="59"/>
      <c r="QKG322" s="59"/>
      <c r="QUC322" s="59"/>
      <c r="RDY322" s="59"/>
      <c r="RNU322" s="59"/>
      <c r="RXQ322" s="59"/>
      <c r="SHM322" s="59"/>
      <c r="SRI322" s="59"/>
      <c r="TBE322" s="59"/>
      <c r="TLA322" s="59"/>
      <c r="TUW322" s="59"/>
      <c r="UES322" s="59"/>
      <c r="UOO322" s="59"/>
      <c r="UYK322" s="59"/>
      <c r="VIG322" s="59"/>
      <c r="VSC322" s="59"/>
      <c r="WBY322" s="59"/>
      <c r="WLU322" s="59"/>
      <c r="WVQ322" s="59"/>
    </row>
    <row r="323" spans="1:777 1033:1801 2057:2825 3081:3849 4105:4873 5129:5897 6153:6921 7177:7945 8201:8969 9225:9993 10249:11017 11273:12041 12297:13065 13321:14089 14345:15113 15369:16137" s="64" customFormat="1" ht="31.5" x14ac:dyDescent="0.25">
      <c r="A323" s="88">
        <f>+SUBTOTAL(3,$B$4:B323)</f>
        <v>320</v>
      </c>
      <c r="B323" s="67" t="s">
        <v>1030</v>
      </c>
      <c r="C323" s="75" t="s">
        <v>10</v>
      </c>
      <c r="D323" s="75">
        <v>3</v>
      </c>
      <c r="E323" s="71" t="s">
        <v>1031</v>
      </c>
      <c r="F323" s="182"/>
      <c r="G323" s="71" t="s">
        <v>479</v>
      </c>
      <c r="H323" s="116">
        <v>976637219</v>
      </c>
      <c r="I323" s="71">
        <v>3</v>
      </c>
      <c r="J323" s="68" t="s">
        <v>1032</v>
      </c>
      <c r="K323" s="59"/>
      <c r="L323" s="59"/>
      <c r="M323" s="59"/>
      <c r="N323" s="59"/>
      <c r="JE323" s="59"/>
      <c r="TA323" s="59"/>
      <c r="ACW323" s="59"/>
      <c r="AMS323" s="59"/>
      <c r="AWO323" s="59"/>
      <c r="BGK323" s="59"/>
      <c r="BQG323" s="59"/>
      <c r="CAC323" s="59"/>
      <c r="CJY323" s="59"/>
      <c r="CTU323" s="59"/>
      <c r="DDQ323" s="59"/>
      <c r="DNM323" s="59"/>
      <c r="DXI323" s="59"/>
      <c r="EHE323" s="59"/>
      <c r="ERA323" s="59"/>
      <c r="FAW323" s="59"/>
      <c r="FKS323" s="59"/>
      <c r="FUO323" s="59"/>
      <c r="GEK323" s="59"/>
      <c r="GOG323" s="59"/>
      <c r="GYC323" s="59"/>
      <c r="HHY323" s="59"/>
      <c r="HRU323" s="59"/>
      <c r="IBQ323" s="59"/>
      <c r="ILM323" s="59"/>
      <c r="IVI323" s="59"/>
      <c r="JFE323" s="59"/>
      <c r="JPA323" s="59"/>
      <c r="JYW323" s="59"/>
      <c r="KIS323" s="59"/>
      <c r="KSO323" s="59"/>
      <c r="LCK323" s="59"/>
      <c r="LMG323" s="59"/>
      <c r="LWC323" s="59"/>
      <c r="MFY323" s="59"/>
      <c r="MPU323" s="59"/>
      <c r="MZQ323" s="59"/>
      <c r="NJM323" s="59"/>
      <c r="NTI323" s="59"/>
      <c r="ODE323" s="59"/>
      <c r="ONA323" s="59"/>
      <c r="OWW323" s="59"/>
      <c r="PGS323" s="59"/>
      <c r="PQO323" s="59"/>
      <c r="QAK323" s="59"/>
      <c r="QKG323" s="59"/>
      <c r="QUC323" s="59"/>
      <c r="RDY323" s="59"/>
      <c r="RNU323" s="59"/>
      <c r="RXQ323" s="59"/>
      <c r="SHM323" s="59"/>
      <c r="SRI323" s="59"/>
      <c r="TBE323" s="59"/>
      <c r="TLA323" s="59"/>
      <c r="TUW323" s="59"/>
      <c r="UES323" s="59"/>
      <c r="UOO323" s="59"/>
      <c r="UYK323" s="59"/>
      <c r="VIG323" s="59"/>
      <c r="VSC323" s="59"/>
      <c r="WBY323" s="59"/>
      <c r="WLU323" s="59"/>
      <c r="WVQ323" s="59"/>
    </row>
    <row r="324" spans="1:777 1033:1801 2057:2825 3081:3849 4105:4873 5129:5897 6153:6921 7177:7945 8201:8969 9225:9993 10249:11017 11273:12041 12297:13065 13321:14089 14345:15113 15369:16137" s="64" customFormat="1" ht="15.75" x14ac:dyDescent="0.25">
      <c r="A324" s="88">
        <f>+SUBTOTAL(3,$B$4:B324)</f>
        <v>321</v>
      </c>
      <c r="B324" s="67" t="s">
        <v>1033</v>
      </c>
      <c r="C324" s="75" t="s">
        <v>10</v>
      </c>
      <c r="D324" s="138">
        <v>3</v>
      </c>
      <c r="E324" s="144" t="s">
        <v>1034</v>
      </c>
      <c r="F324" s="182"/>
      <c r="G324" s="144" t="s">
        <v>1035</v>
      </c>
      <c r="H324" s="169">
        <v>982902985</v>
      </c>
      <c r="I324" s="71">
        <v>3</v>
      </c>
      <c r="J324" s="68" t="s">
        <v>1032</v>
      </c>
      <c r="K324" s="59"/>
      <c r="L324" s="59"/>
      <c r="M324" s="59"/>
      <c r="N324" s="59"/>
      <c r="JE324" s="59"/>
      <c r="TA324" s="59"/>
      <c r="ACW324" s="59"/>
      <c r="AMS324" s="59"/>
      <c r="AWO324" s="59"/>
      <c r="BGK324" s="59"/>
      <c r="BQG324" s="59"/>
      <c r="CAC324" s="59"/>
      <c r="CJY324" s="59"/>
      <c r="CTU324" s="59"/>
      <c r="DDQ324" s="59"/>
      <c r="DNM324" s="59"/>
      <c r="DXI324" s="59"/>
      <c r="EHE324" s="59"/>
      <c r="ERA324" s="59"/>
      <c r="FAW324" s="59"/>
      <c r="FKS324" s="59"/>
      <c r="FUO324" s="59"/>
      <c r="GEK324" s="59"/>
      <c r="GOG324" s="59"/>
      <c r="GYC324" s="59"/>
      <c r="HHY324" s="59"/>
      <c r="HRU324" s="59"/>
      <c r="IBQ324" s="59"/>
      <c r="ILM324" s="59"/>
      <c r="IVI324" s="59"/>
      <c r="JFE324" s="59"/>
      <c r="JPA324" s="59"/>
      <c r="JYW324" s="59"/>
      <c r="KIS324" s="59"/>
      <c r="KSO324" s="59"/>
      <c r="LCK324" s="59"/>
      <c r="LMG324" s="59"/>
      <c r="LWC324" s="59"/>
      <c r="MFY324" s="59"/>
      <c r="MPU324" s="59"/>
      <c r="MZQ324" s="59"/>
      <c r="NJM324" s="59"/>
      <c r="NTI324" s="59"/>
      <c r="ODE324" s="59"/>
      <c r="ONA324" s="59"/>
      <c r="OWW324" s="59"/>
      <c r="PGS324" s="59"/>
      <c r="PQO324" s="59"/>
      <c r="QAK324" s="59"/>
      <c r="QKG324" s="59"/>
      <c r="QUC324" s="59"/>
      <c r="RDY324" s="59"/>
      <c r="RNU324" s="59"/>
      <c r="RXQ324" s="59"/>
      <c r="SHM324" s="59"/>
      <c r="SRI324" s="59"/>
      <c r="TBE324" s="59"/>
      <c r="TLA324" s="59"/>
      <c r="TUW324" s="59"/>
      <c r="UES324" s="59"/>
      <c r="UOO324" s="59"/>
      <c r="UYK324" s="59"/>
      <c r="VIG324" s="59"/>
      <c r="VSC324" s="59"/>
      <c r="WBY324" s="59"/>
      <c r="WLU324" s="59"/>
      <c r="WVQ324" s="59"/>
    </row>
    <row r="325" spans="1:777 1033:1801 2057:2825 3081:3849 4105:4873 5129:5897 6153:6921 7177:7945 8201:8969 9225:9993 10249:11017 11273:12041 12297:13065 13321:14089 14345:15113 15369:16137" s="64" customFormat="1" ht="15.75" x14ac:dyDescent="0.25">
      <c r="A325" s="88">
        <f>+SUBTOTAL(3,$B$4:B325)</f>
        <v>322</v>
      </c>
      <c r="B325" s="67" t="s">
        <v>1036</v>
      </c>
      <c r="C325" s="75" t="s">
        <v>10</v>
      </c>
      <c r="D325" s="139"/>
      <c r="E325" s="144"/>
      <c r="F325" s="182"/>
      <c r="G325" s="144"/>
      <c r="H325" s="169"/>
      <c r="I325" s="71">
        <v>3</v>
      </c>
      <c r="J325" s="68" t="s">
        <v>1032</v>
      </c>
      <c r="K325" s="59"/>
      <c r="L325" s="59"/>
      <c r="M325" s="59"/>
      <c r="N325" s="59"/>
      <c r="JE325" s="59"/>
      <c r="TA325" s="59"/>
      <c r="ACW325" s="59"/>
      <c r="AMS325" s="59"/>
      <c r="AWO325" s="59"/>
      <c r="BGK325" s="59"/>
      <c r="BQG325" s="59"/>
      <c r="CAC325" s="59"/>
      <c r="CJY325" s="59"/>
      <c r="CTU325" s="59"/>
      <c r="DDQ325" s="59"/>
      <c r="DNM325" s="59"/>
      <c r="DXI325" s="59"/>
      <c r="EHE325" s="59"/>
      <c r="ERA325" s="59"/>
      <c r="FAW325" s="59"/>
      <c r="FKS325" s="59"/>
      <c r="FUO325" s="59"/>
      <c r="GEK325" s="59"/>
      <c r="GOG325" s="59"/>
      <c r="GYC325" s="59"/>
      <c r="HHY325" s="59"/>
      <c r="HRU325" s="59"/>
      <c r="IBQ325" s="59"/>
      <c r="ILM325" s="59"/>
      <c r="IVI325" s="59"/>
      <c r="JFE325" s="59"/>
      <c r="JPA325" s="59"/>
      <c r="JYW325" s="59"/>
      <c r="KIS325" s="59"/>
      <c r="KSO325" s="59"/>
      <c r="LCK325" s="59"/>
      <c r="LMG325" s="59"/>
      <c r="LWC325" s="59"/>
      <c r="MFY325" s="59"/>
      <c r="MPU325" s="59"/>
      <c r="MZQ325" s="59"/>
      <c r="NJM325" s="59"/>
      <c r="NTI325" s="59"/>
      <c r="ODE325" s="59"/>
      <c r="ONA325" s="59"/>
      <c r="OWW325" s="59"/>
      <c r="PGS325" s="59"/>
      <c r="PQO325" s="59"/>
      <c r="QAK325" s="59"/>
      <c r="QKG325" s="59"/>
      <c r="QUC325" s="59"/>
      <c r="RDY325" s="59"/>
      <c r="RNU325" s="59"/>
      <c r="RXQ325" s="59"/>
      <c r="SHM325" s="59"/>
      <c r="SRI325" s="59"/>
      <c r="TBE325" s="59"/>
      <c r="TLA325" s="59"/>
      <c r="TUW325" s="59"/>
      <c r="UES325" s="59"/>
      <c r="UOO325" s="59"/>
      <c r="UYK325" s="59"/>
      <c r="VIG325" s="59"/>
      <c r="VSC325" s="59"/>
      <c r="WBY325" s="59"/>
      <c r="WLU325" s="59"/>
      <c r="WVQ325" s="59"/>
    </row>
    <row r="326" spans="1:777 1033:1801 2057:2825 3081:3849 4105:4873 5129:5897 6153:6921 7177:7945 8201:8969 9225:9993 10249:11017 11273:12041 12297:13065 13321:14089 14345:15113 15369:16137" s="64" customFormat="1" ht="15.75" x14ac:dyDescent="0.25">
      <c r="A326" s="88">
        <f>+SUBTOTAL(3,$B$4:B326)</f>
        <v>323</v>
      </c>
      <c r="B326" s="67" t="s">
        <v>1037</v>
      </c>
      <c r="C326" s="75" t="s">
        <v>10</v>
      </c>
      <c r="D326" s="139"/>
      <c r="E326" s="144"/>
      <c r="F326" s="182"/>
      <c r="G326" s="144"/>
      <c r="H326" s="169"/>
      <c r="I326" s="71">
        <v>3</v>
      </c>
      <c r="J326" s="68" t="s">
        <v>1032</v>
      </c>
      <c r="K326" s="59"/>
      <c r="L326" s="59"/>
      <c r="M326" s="59"/>
      <c r="N326" s="59"/>
      <c r="JE326" s="59"/>
      <c r="TA326" s="59"/>
      <c r="ACW326" s="59"/>
      <c r="AMS326" s="59"/>
      <c r="AWO326" s="59"/>
      <c r="BGK326" s="59"/>
      <c r="BQG326" s="59"/>
      <c r="CAC326" s="59"/>
      <c r="CJY326" s="59"/>
      <c r="CTU326" s="59"/>
      <c r="DDQ326" s="59"/>
      <c r="DNM326" s="59"/>
      <c r="DXI326" s="59"/>
      <c r="EHE326" s="59"/>
      <c r="ERA326" s="59"/>
      <c r="FAW326" s="59"/>
      <c r="FKS326" s="59"/>
      <c r="FUO326" s="59"/>
      <c r="GEK326" s="59"/>
      <c r="GOG326" s="59"/>
      <c r="GYC326" s="59"/>
      <c r="HHY326" s="59"/>
      <c r="HRU326" s="59"/>
      <c r="IBQ326" s="59"/>
      <c r="ILM326" s="59"/>
      <c r="IVI326" s="59"/>
      <c r="JFE326" s="59"/>
      <c r="JPA326" s="59"/>
      <c r="JYW326" s="59"/>
      <c r="KIS326" s="59"/>
      <c r="KSO326" s="59"/>
      <c r="LCK326" s="59"/>
      <c r="LMG326" s="59"/>
      <c r="LWC326" s="59"/>
      <c r="MFY326" s="59"/>
      <c r="MPU326" s="59"/>
      <c r="MZQ326" s="59"/>
      <c r="NJM326" s="59"/>
      <c r="NTI326" s="59"/>
      <c r="ODE326" s="59"/>
      <c r="ONA326" s="59"/>
      <c r="OWW326" s="59"/>
      <c r="PGS326" s="59"/>
      <c r="PQO326" s="59"/>
      <c r="QAK326" s="59"/>
      <c r="QKG326" s="59"/>
      <c r="QUC326" s="59"/>
      <c r="RDY326" s="59"/>
      <c r="RNU326" s="59"/>
      <c r="RXQ326" s="59"/>
      <c r="SHM326" s="59"/>
      <c r="SRI326" s="59"/>
      <c r="TBE326" s="59"/>
      <c r="TLA326" s="59"/>
      <c r="TUW326" s="59"/>
      <c r="UES326" s="59"/>
      <c r="UOO326" s="59"/>
      <c r="UYK326" s="59"/>
      <c r="VIG326" s="59"/>
      <c r="VSC326" s="59"/>
      <c r="WBY326" s="59"/>
      <c r="WLU326" s="59"/>
      <c r="WVQ326" s="59"/>
    </row>
    <row r="327" spans="1:777 1033:1801 2057:2825 3081:3849 4105:4873 5129:5897 6153:6921 7177:7945 8201:8969 9225:9993 10249:11017 11273:12041 12297:13065 13321:14089 14345:15113 15369:16137" s="64" customFormat="1" ht="15.75" x14ac:dyDescent="0.25">
      <c r="A327" s="88">
        <f>+SUBTOTAL(3,$B$4:B327)</f>
        <v>324</v>
      </c>
      <c r="B327" s="67" t="s">
        <v>1038</v>
      </c>
      <c r="C327" s="75" t="s">
        <v>10</v>
      </c>
      <c r="D327" s="139"/>
      <c r="E327" s="144"/>
      <c r="F327" s="182"/>
      <c r="G327" s="144"/>
      <c r="H327" s="169"/>
      <c r="I327" s="71">
        <v>3</v>
      </c>
      <c r="J327" s="68" t="s">
        <v>1039</v>
      </c>
      <c r="K327" s="59"/>
      <c r="L327" s="59"/>
      <c r="M327" s="59"/>
      <c r="N327" s="59"/>
      <c r="JE327" s="59"/>
      <c r="TA327" s="59"/>
      <c r="ACW327" s="59"/>
      <c r="AMS327" s="59"/>
      <c r="AWO327" s="59"/>
      <c r="BGK327" s="59"/>
      <c r="BQG327" s="59"/>
      <c r="CAC327" s="59"/>
      <c r="CJY327" s="59"/>
      <c r="CTU327" s="59"/>
      <c r="DDQ327" s="59"/>
      <c r="DNM327" s="59"/>
      <c r="DXI327" s="59"/>
      <c r="EHE327" s="59"/>
      <c r="ERA327" s="59"/>
      <c r="FAW327" s="59"/>
      <c r="FKS327" s="59"/>
      <c r="FUO327" s="59"/>
      <c r="GEK327" s="59"/>
      <c r="GOG327" s="59"/>
      <c r="GYC327" s="59"/>
      <c r="HHY327" s="59"/>
      <c r="HRU327" s="59"/>
      <c r="IBQ327" s="59"/>
      <c r="ILM327" s="59"/>
      <c r="IVI327" s="59"/>
      <c r="JFE327" s="59"/>
      <c r="JPA327" s="59"/>
      <c r="JYW327" s="59"/>
      <c r="KIS327" s="59"/>
      <c r="KSO327" s="59"/>
      <c r="LCK327" s="59"/>
      <c r="LMG327" s="59"/>
      <c r="LWC327" s="59"/>
      <c r="MFY327" s="59"/>
      <c r="MPU327" s="59"/>
      <c r="MZQ327" s="59"/>
      <c r="NJM327" s="59"/>
      <c r="NTI327" s="59"/>
      <c r="ODE327" s="59"/>
      <c r="ONA327" s="59"/>
      <c r="OWW327" s="59"/>
      <c r="PGS327" s="59"/>
      <c r="PQO327" s="59"/>
      <c r="QAK327" s="59"/>
      <c r="QKG327" s="59"/>
      <c r="QUC327" s="59"/>
      <c r="RDY327" s="59"/>
      <c r="RNU327" s="59"/>
      <c r="RXQ327" s="59"/>
      <c r="SHM327" s="59"/>
      <c r="SRI327" s="59"/>
      <c r="TBE327" s="59"/>
      <c r="TLA327" s="59"/>
      <c r="TUW327" s="59"/>
      <c r="UES327" s="59"/>
      <c r="UOO327" s="59"/>
      <c r="UYK327" s="59"/>
      <c r="VIG327" s="59"/>
      <c r="VSC327" s="59"/>
      <c r="WBY327" s="59"/>
      <c r="WLU327" s="59"/>
      <c r="WVQ327" s="59"/>
    </row>
    <row r="328" spans="1:777 1033:1801 2057:2825 3081:3849 4105:4873 5129:5897 6153:6921 7177:7945 8201:8969 9225:9993 10249:11017 11273:12041 12297:13065 13321:14089 14345:15113 15369:16137" s="64" customFormat="1" ht="15.75" x14ac:dyDescent="0.25">
      <c r="A328" s="88">
        <f>+SUBTOTAL(3,$B$4:B328)</f>
        <v>325</v>
      </c>
      <c r="B328" s="67" t="s">
        <v>1040</v>
      </c>
      <c r="C328" s="75" t="s">
        <v>10</v>
      </c>
      <c r="D328" s="139"/>
      <c r="E328" s="144"/>
      <c r="F328" s="182"/>
      <c r="G328" s="144"/>
      <c r="H328" s="169"/>
      <c r="I328" s="71">
        <v>3</v>
      </c>
      <c r="J328" s="68" t="s">
        <v>1039</v>
      </c>
      <c r="K328" s="59"/>
      <c r="L328" s="59"/>
      <c r="M328" s="59"/>
      <c r="N328" s="59"/>
      <c r="JE328" s="59"/>
      <c r="TA328" s="59"/>
      <c r="ACW328" s="59"/>
      <c r="AMS328" s="59"/>
      <c r="AWO328" s="59"/>
      <c r="BGK328" s="59"/>
      <c r="BQG328" s="59"/>
      <c r="CAC328" s="59"/>
      <c r="CJY328" s="59"/>
      <c r="CTU328" s="59"/>
      <c r="DDQ328" s="59"/>
      <c r="DNM328" s="59"/>
      <c r="DXI328" s="59"/>
      <c r="EHE328" s="59"/>
      <c r="ERA328" s="59"/>
      <c r="FAW328" s="59"/>
      <c r="FKS328" s="59"/>
      <c r="FUO328" s="59"/>
      <c r="GEK328" s="59"/>
      <c r="GOG328" s="59"/>
      <c r="GYC328" s="59"/>
      <c r="HHY328" s="59"/>
      <c r="HRU328" s="59"/>
      <c r="IBQ328" s="59"/>
      <c r="ILM328" s="59"/>
      <c r="IVI328" s="59"/>
      <c r="JFE328" s="59"/>
      <c r="JPA328" s="59"/>
      <c r="JYW328" s="59"/>
      <c r="KIS328" s="59"/>
      <c r="KSO328" s="59"/>
      <c r="LCK328" s="59"/>
      <c r="LMG328" s="59"/>
      <c r="LWC328" s="59"/>
      <c r="MFY328" s="59"/>
      <c r="MPU328" s="59"/>
      <c r="MZQ328" s="59"/>
      <c r="NJM328" s="59"/>
      <c r="NTI328" s="59"/>
      <c r="ODE328" s="59"/>
      <c r="ONA328" s="59"/>
      <c r="OWW328" s="59"/>
      <c r="PGS328" s="59"/>
      <c r="PQO328" s="59"/>
      <c r="QAK328" s="59"/>
      <c r="QKG328" s="59"/>
      <c r="QUC328" s="59"/>
      <c r="RDY328" s="59"/>
      <c r="RNU328" s="59"/>
      <c r="RXQ328" s="59"/>
      <c r="SHM328" s="59"/>
      <c r="SRI328" s="59"/>
      <c r="TBE328" s="59"/>
      <c r="TLA328" s="59"/>
      <c r="TUW328" s="59"/>
      <c r="UES328" s="59"/>
      <c r="UOO328" s="59"/>
      <c r="UYK328" s="59"/>
      <c r="VIG328" s="59"/>
      <c r="VSC328" s="59"/>
      <c r="WBY328" s="59"/>
      <c r="WLU328" s="59"/>
      <c r="WVQ328" s="59"/>
    </row>
    <row r="329" spans="1:777 1033:1801 2057:2825 3081:3849 4105:4873 5129:5897 6153:6921 7177:7945 8201:8969 9225:9993 10249:11017 11273:12041 12297:13065 13321:14089 14345:15113 15369:16137" s="64" customFormat="1" ht="15.75" x14ac:dyDescent="0.25">
      <c r="A329" s="88">
        <f>+SUBTOTAL(3,$B$4:B329)</f>
        <v>326</v>
      </c>
      <c r="B329" s="67" t="s">
        <v>1041</v>
      </c>
      <c r="C329" s="75" t="s">
        <v>10</v>
      </c>
      <c r="D329" s="140"/>
      <c r="E329" s="144"/>
      <c r="F329" s="182"/>
      <c r="G329" s="144"/>
      <c r="H329" s="169"/>
      <c r="I329" s="71">
        <v>3</v>
      </c>
      <c r="J329" s="68" t="s">
        <v>1039</v>
      </c>
      <c r="K329" s="59"/>
      <c r="L329" s="59"/>
      <c r="M329" s="59"/>
      <c r="N329" s="59"/>
      <c r="JE329" s="59"/>
      <c r="TA329" s="59"/>
      <c r="ACW329" s="59"/>
      <c r="AMS329" s="59"/>
      <c r="AWO329" s="59"/>
      <c r="BGK329" s="59"/>
      <c r="BQG329" s="59"/>
      <c r="CAC329" s="59"/>
      <c r="CJY329" s="59"/>
      <c r="CTU329" s="59"/>
      <c r="DDQ329" s="59"/>
      <c r="DNM329" s="59"/>
      <c r="DXI329" s="59"/>
      <c r="EHE329" s="59"/>
      <c r="ERA329" s="59"/>
      <c r="FAW329" s="59"/>
      <c r="FKS329" s="59"/>
      <c r="FUO329" s="59"/>
      <c r="GEK329" s="59"/>
      <c r="GOG329" s="59"/>
      <c r="GYC329" s="59"/>
      <c r="HHY329" s="59"/>
      <c r="HRU329" s="59"/>
      <c r="IBQ329" s="59"/>
      <c r="ILM329" s="59"/>
      <c r="IVI329" s="59"/>
      <c r="JFE329" s="59"/>
      <c r="JPA329" s="59"/>
      <c r="JYW329" s="59"/>
      <c r="KIS329" s="59"/>
      <c r="KSO329" s="59"/>
      <c r="LCK329" s="59"/>
      <c r="LMG329" s="59"/>
      <c r="LWC329" s="59"/>
      <c r="MFY329" s="59"/>
      <c r="MPU329" s="59"/>
      <c r="MZQ329" s="59"/>
      <c r="NJM329" s="59"/>
      <c r="NTI329" s="59"/>
      <c r="ODE329" s="59"/>
      <c r="ONA329" s="59"/>
      <c r="OWW329" s="59"/>
      <c r="PGS329" s="59"/>
      <c r="PQO329" s="59"/>
      <c r="QAK329" s="59"/>
      <c r="QKG329" s="59"/>
      <c r="QUC329" s="59"/>
      <c r="RDY329" s="59"/>
      <c r="RNU329" s="59"/>
      <c r="RXQ329" s="59"/>
      <c r="SHM329" s="59"/>
      <c r="SRI329" s="59"/>
      <c r="TBE329" s="59"/>
      <c r="TLA329" s="59"/>
      <c r="TUW329" s="59"/>
      <c r="UES329" s="59"/>
      <c r="UOO329" s="59"/>
      <c r="UYK329" s="59"/>
      <c r="VIG329" s="59"/>
      <c r="VSC329" s="59"/>
      <c r="WBY329" s="59"/>
      <c r="WLU329" s="59"/>
      <c r="WVQ329" s="59"/>
    </row>
    <row r="330" spans="1:777 1033:1801 2057:2825 3081:3849 4105:4873 5129:5897 6153:6921 7177:7945 8201:8969 9225:9993 10249:11017 11273:12041 12297:13065 13321:14089 14345:15113 15369:16137" s="64" customFormat="1" ht="31.5" x14ac:dyDescent="0.25">
      <c r="A330" s="88">
        <f>+SUBTOTAL(3,$B$4:B330)</f>
        <v>327</v>
      </c>
      <c r="B330" s="67" t="s">
        <v>1042</v>
      </c>
      <c r="C330" s="75" t="s">
        <v>10</v>
      </c>
      <c r="D330" s="75">
        <v>3</v>
      </c>
      <c r="E330" s="71" t="s">
        <v>1043</v>
      </c>
      <c r="F330" s="182"/>
      <c r="G330" s="71" t="s">
        <v>1044</v>
      </c>
      <c r="H330" s="72">
        <v>915154656</v>
      </c>
      <c r="I330" s="71">
        <v>3</v>
      </c>
      <c r="J330" s="68" t="s">
        <v>1032</v>
      </c>
      <c r="K330" s="59"/>
      <c r="L330" s="59"/>
      <c r="M330" s="59"/>
      <c r="N330" s="59"/>
      <c r="JE330" s="59"/>
      <c r="TA330" s="59"/>
      <c r="ACW330" s="59"/>
      <c r="AMS330" s="59"/>
      <c r="AWO330" s="59"/>
      <c r="BGK330" s="59"/>
      <c r="BQG330" s="59"/>
      <c r="CAC330" s="59"/>
      <c r="CJY330" s="59"/>
      <c r="CTU330" s="59"/>
      <c r="DDQ330" s="59"/>
      <c r="DNM330" s="59"/>
      <c r="DXI330" s="59"/>
      <c r="EHE330" s="59"/>
      <c r="ERA330" s="59"/>
      <c r="FAW330" s="59"/>
      <c r="FKS330" s="59"/>
      <c r="FUO330" s="59"/>
      <c r="GEK330" s="59"/>
      <c r="GOG330" s="59"/>
      <c r="GYC330" s="59"/>
      <c r="HHY330" s="59"/>
      <c r="HRU330" s="59"/>
      <c r="IBQ330" s="59"/>
      <c r="ILM330" s="59"/>
      <c r="IVI330" s="59"/>
      <c r="JFE330" s="59"/>
      <c r="JPA330" s="59"/>
      <c r="JYW330" s="59"/>
      <c r="KIS330" s="59"/>
      <c r="KSO330" s="59"/>
      <c r="LCK330" s="59"/>
      <c r="LMG330" s="59"/>
      <c r="LWC330" s="59"/>
      <c r="MFY330" s="59"/>
      <c r="MPU330" s="59"/>
      <c r="MZQ330" s="59"/>
      <c r="NJM330" s="59"/>
      <c r="NTI330" s="59"/>
      <c r="ODE330" s="59"/>
      <c r="ONA330" s="59"/>
      <c r="OWW330" s="59"/>
      <c r="PGS330" s="59"/>
      <c r="PQO330" s="59"/>
      <c r="QAK330" s="59"/>
      <c r="QKG330" s="59"/>
      <c r="QUC330" s="59"/>
      <c r="RDY330" s="59"/>
      <c r="RNU330" s="59"/>
      <c r="RXQ330" s="59"/>
      <c r="SHM330" s="59"/>
      <c r="SRI330" s="59"/>
      <c r="TBE330" s="59"/>
      <c r="TLA330" s="59"/>
      <c r="TUW330" s="59"/>
      <c r="UES330" s="59"/>
      <c r="UOO330" s="59"/>
      <c r="UYK330" s="59"/>
      <c r="VIG330" s="59"/>
      <c r="VSC330" s="59"/>
      <c r="WBY330" s="59"/>
      <c r="WLU330" s="59"/>
      <c r="WVQ330" s="59"/>
    </row>
    <row r="331" spans="1:777 1033:1801 2057:2825 3081:3849 4105:4873 5129:5897 6153:6921 7177:7945 8201:8969 9225:9993 10249:11017 11273:12041 12297:13065 13321:14089 14345:15113 15369:16137" s="64" customFormat="1" ht="15.75" x14ac:dyDescent="0.25">
      <c r="A331" s="88">
        <f>+SUBTOTAL(3,$B$4:B331)</f>
        <v>328</v>
      </c>
      <c r="B331" s="67" t="s">
        <v>1045</v>
      </c>
      <c r="C331" s="75" t="s">
        <v>159</v>
      </c>
      <c r="D331" s="138">
        <v>1</v>
      </c>
      <c r="E331" s="144" t="s">
        <v>1046</v>
      </c>
      <c r="F331" s="182"/>
      <c r="G331" s="144" t="s">
        <v>1047</v>
      </c>
      <c r="H331" s="169">
        <v>913923246</v>
      </c>
      <c r="I331" s="71">
        <v>3</v>
      </c>
      <c r="J331" s="68" t="s">
        <v>1032</v>
      </c>
      <c r="K331" s="59"/>
      <c r="L331" s="59"/>
      <c r="M331" s="59"/>
      <c r="N331" s="59"/>
      <c r="JE331" s="59"/>
      <c r="TA331" s="59"/>
      <c r="ACW331" s="59"/>
      <c r="AMS331" s="59"/>
      <c r="AWO331" s="59"/>
      <c r="BGK331" s="59"/>
      <c r="BQG331" s="59"/>
      <c r="CAC331" s="59"/>
      <c r="CJY331" s="59"/>
      <c r="CTU331" s="59"/>
      <c r="DDQ331" s="59"/>
      <c r="DNM331" s="59"/>
      <c r="DXI331" s="59"/>
      <c r="EHE331" s="59"/>
      <c r="ERA331" s="59"/>
      <c r="FAW331" s="59"/>
      <c r="FKS331" s="59"/>
      <c r="FUO331" s="59"/>
      <c r="GEK331" s="59"/>
      <c r="GOG331" s="59"/>
      <c r="GYC331" s="59"/>
      <c r="HHY331" s="59"/>
      <c r="HRU331" s="59"/>
      <c r="IBQ331" s="59"/>
      <c r="ILM331" s="59"/>
      <c r="IVI331" s="59"/>
      <c r="JFE331" s="59"/>
      <c r="JPA331" s="59"/>
      <c r="JYW331" s="59"/>
      <c r="KIS331" s="59"/>
      <c r="KSO331" s="59"/>
      <c r="LCK331" s="59"/>
      <c r="LMG331" s="59"/>
      <c r="LWC331" s="59"/>
      <c r="MFY331" s="59"/>
      <c r="MPU331" s="59"/>
      <c r="MZQ331" s="59"/>
      <c r="NJM331" s="59"/>
      <c r="NTI331" s="59"/>
      <c r="ODE331" s="59"/>
      <c r="ONA331" s="59"/>
      <c r="OWW331" s="59"/>
      <c r="PGS331" s="59"/>
      <c r="PQO331" s="59"/>
      <c r="QAK331" s="59"/>
      <c r="QKG331" s="59"/>
      <c r="QUC331" s="59"/>
      <c r="RDY331" s="59"/>
      <c r="RNU331" s="59"/>
      <c r="RXQ331" s="59"/>
      <c r="SHM331" s="59"/>
      <c r="SRI331" s="59"/>
      <c r="TBE331" s="59"/>
      <c r="TLA331" s="59"/>
      <c r="TUW331" s="59"/>
      <c r="UES331" s="59"/>
      <c r="UOO331" s="59"/>
      <c r="UYK331" s="59"/>
      <c r="VIG331" s="59"/>
      <c r="VSC331" s="59"/>
      <c r="WBY331" s="59"/>
      <c r="WLU331" s="59"/>
      <c r="WVQ331" s="59"/>
    </row>
    <row r="332" spans="1:777 1033:1801 2057:2825 3081:3849 4105:4873 5129:5897 6153:6921 7177:7945 8201:8969 9225:9993 10249:11017 11273:12041 12297:13065 13321:14089 14345:15113 15369:16137" s="64" customFormat="1" ht="15.75" x14ac:dyDescent="0.25">
      <c r="A332" s="88">
        <f>+SUBTOTAL(3,$B$4:B332)</f>
        <v>329</v>
      </c>
      <c r="B332" s="67" t="s">
        <v>1048</v>
      </c>
      <c r="C332" s="75" t="s">
        <v>159</v>
      </c>
      <c r="D332" s="140"/>
      <c r="E332" s="144"/>
      <c r="F332" s="182"/>
      <c r="G332" s="144"/>
      <c r="H332" s="169"/>
      <c r="I332" s="71">
        <v>3</v>
      </c>
      <c r="J332" s="68" t="s">
        <v>1032</v>
      </c>
      <c r="K332" s="59"/>
      <c r="L332" s="59"/>
      <c r="M332" s="59"/>
      <c r="N332" s="59"/>
      <c r="JE332" s="59"/>
      <c r="TA332" s="59"/>
      <c r="ACW332" s="59"/>
      <c r="AMS332" s="59"/>
      <c r="AWO332" s="59"/>
      <c r="BGK332" s="59"/>
      <c r="BQG332" s="59"/>
      <c r="CAC332" s="59"/>
      <c r="CJY332" s="59"/>
      <c r="CTU332" s="59"/>
      <c r="DDQ332" s="59"/>
      <c r="DNM332" s="59"/>
      <c r="DXI332" s="59"/>
      <c r="EHE332" s="59"/>
      <c r="ERA332" s="59"/>
      <c r="FAW332" s="59"/>
      <c r="FKS332" s="59"/>
      <c r="FUO332" s="59"/>
      <c r="GEK332" s="59"/>
      <c r="GOG332" s="59"/>
      <c r="GYC332" s="59"/>
      <c r="HHY332" s="59"/>
      <c r="HRU332" s="59"/>
      <c r="IBQ332" s="59"/>
      <c r="ILM332" s="59"/>
      <c r="IVI332" s="59"/>
      <c r="JFE332" s="59"/>
      <c r="JPA332" s="59"/>
      <c r="JYW332" s="59"/>
      <c r="KIS332" s="59"/>
      <c r="KSO332" s="59"/>
      <c r="LCK332" s="59"/>
      <c r="LMG332" s="59"/>
      <c r="LWC332" s="59"/>
      <c r="MFY332" s="59"/>
      <c r="MPU332" s="59"/>
      <c r="MZQ332" s="59"/>
      <c r="NJM332" s="59"/>
      <c r="NTI332" s="59"/>
      <c r="ODE332" s="59"/>
      <c r="ONA332" s="59"/>
      <c r="OWW332" s="59"/>
      <c r="PGS332" s="59"/>
      <c r="PQO332" s="59"/>
      <c r="QAK332" s="59"/>
      <c r="QKG332" s="59"/>
      <c r="QUC332" s="59"/>
      <c r="RDY332" s="59"/>
      <c r="RNU332" s="59"/>
      <c r="RXQ332" s="59"/>
      <c r="SHM332" s="59"/>
      <c r="SRI332" s="59"/>
      <c r="TBE332" s="59"/>
      <c r="TLA332" s="59"/>
      <c r="TUW332" s="59"/>
      <c r="UES332" s="59"/>
      <c r="UOO332" s="59"/>
      <c r="UYK332" s="59"/>
      <c r="VIG332" s="59"/>
      <c r="VSC332" s="59"/>
      <c r="WBY332" s="59"/>
      <c r="WLU332" s="59"/>
      <c r="WVQ332" s="59"/>
    </row>
    <row r="333" spans="1:777 1033:1801 2057:2825 3081:3849 4105:4873 5129:5897 6153:6921 7177:7945 8201:8969 9225:9993 10249:11017 11273:12041 12297:13065 13321:14089 14345:15113 15369:16137" s="64" customFormat="1" ht="15.75" x14ac:dyDescent="0.25">
      <c r="A333" s="88">
        <f>+SUBTOTAL(3,$B$4:B333)</f>
        <v>330</v>
      </c>
      <c r="B333" s="67" t="s">
        <v>1049</v>
      </c>
      <c r="C333" s="75" t="s">
        <v>10</v>
      </c>
      <c r="D333" s="75">
        <v>2</v>
      </c>
      <c r="E333" s="71" t="s">
        <v>1050</v>
      </c>
      <c r="F333" s="179"/>
      <c r="G333" s="71" t="s">
        <v>1051</v>
      </c>
      <c r="H333" s="72">
        <v>396262444</v>
      </c>
      <c r="I333" s="71">
        <v>3</v>
      </c>
      <c r="J333" s="68" t="s">
        <v>1032</v>
      </c>
      <c r="K333" s="59"/>
      <c r="L333" s="59"/>
      <c r="M333" s="59"/>
      <c r="N333" s="59"/>
      <c r="JE333" s="59"/>
      <c r="TA333" s="59"/>
      <c r="ACW333" s="59"/>
      <c r="AMS333" s="59"/>
      <c r="AWO333" s="59"/>
      <c r="BGK333" s="59"/>
      <c r="BQG333" s="59"/>
      <c r="CAC333" s="59"/>
      <c r="CJY333" s="59"/>
      <c r="CTU333" s="59"/>
      <c r="DDQ333" s="59"/>
      <c r="DNM333" s="59"/>
      <c r="DXI333" s="59"/>
      <c r="EHE333" s="59"/>
      <c r="ERA333" s="59"/>
      <c r="FAW333" s="59"/>
      <c r="FKS333" s="59"/>
      <c r="FUO333" s="59"/>
      <c r="GEK333" s="59"/>
      <c r="GOG333" s="59"/>
      <c r="GYC333" s="59"/>
      <c r="HHY333" s="59"/>
      <c r="HRU333" s="59"/>
      <c r="IBQ333" s="59"/>
      <c r="ILM333" s="59"/>
      <c r="IVI333" s="59"/>
      <c r="JFE333" s="59"/>
      <c r="JPA333" s="59"/>
      <c r="JYW333" s="59"/>
      <c r="KIS333" s="59"/>
      <c r="KSO333" s="59"/>
      <c r="LCK333" s="59"/>
      <c r="LMG333" s="59"/>
      <c r="LWC333" s="59"/>
      <c r="MFY333" s="59"/>
      <c r="MPU333" s="59"/>
      <c r="MZQ333" s="59"/>
      <c r="NJM333" s="59"/>
      <c r="NTI333" s="59"/>
      <c r="ODE333" s="59"/>
      <c r="ONA333" s="59"/>
      <c r="OWW333" s="59"/>
      <c r="PGS333" s="59"/>
      <c r="PQO333" s="59"/>
      <c r="QAK333" s="59"/>
      <c r="QKG333" s="59"/>
      <c r="QUC333" s="59"/>
      <c r="RDY333" s="59"/>
      <c r="RNU333" s="59"/>
      <c r="RXQ333" s="59"/>
      <c r="SHM333" s="59"/>
      <c r="SRI333" s="59"/>
      <c r="TBE333" s="59"/>
      <c r="TLA333" s="59"/>
      <c r="TUW333" s="59"/>
      <c r="UES333" s="59"/>
      <c r="UOO333" s="59"/>
      <c r="UYK333" s="59"/>
      <c r="VIG333" s="59"/>
      <c r="VSC333" s="59"/>
      <c r="WBY333" s="59"/>
      <c r="WLU333" s="59"/>
      <c r="WVQ333" s="59"/>
    </row>
    <row r="334" spans="1:777 1033:1801 2057:2825 3081:3849 4105:4873 5129:5897 6153:6921 7177:7945 8201:8969 9225:9993 10249:11017 11273:12041 12297:13065 13321:14089 14345:15113 15369:16137" s="64" customFormat="1" ht="15.75" x14ac:dyDescent="0.25">
      <c r="A334" s="88">
        <f>+SUBTOTAL(3,$B$4:B334)</f>
        <v>331</v>
      </c>
      <c r="B334" s="67" t="s">
        <v>1052</v>
      </c>
      <c r="C334" s="75" t="s">
        <v>10</v>
      </c>
      <c r="D334" s="75">
        <v>2</v>
      </c>
      <c r="E334" s="71" t="s">
        <v>1053</v>
      </c>
      <c r="F334" s="178" t="s">
        <v>1915</v>
      </c>
      <c r="G334" s="71" t="s">
        <v>1054</v>
      </c>
      <c r="H334" s="72">
        <v>963669656</v>
      </c>
      <c r="I334" s="71">
        <v>3</v>
      </c>
      <c r="J334" s="68" t="s">
        <v>1039</v>
      </c>
      <c r="K334" s="59"/>
      <c r="L334" s="59"/>
      <c r="M334" s="59"/>
      <c r="N334" s="59"/>
      <c r="JE334" s="59"/>
      <c r="TA334" s="59"/>
      <c r="ACW334" s="59"/>
      <c r="AMS334" s="59"/>
      <c r="AWO334" s="59"/>
      <c r="BGK334" s="59"/>
      <c r="BQG334" s="59"/>
      <c r="CAC334" s="59"/>
      <c r="CJY334" s="59"/>
      <c r="CTU334" s="59"/>
      <c r="DDQ334" s="59"/>
      <c r="DNM334" s="59"/>
      <c r="DXI334" s="59"/>
      <c r="EHE334" s="59"/>
      <c r="ERA334" s="59"/>
      <c r="FAW334" s="59"/>
      <c r="FKS334" s="59"/>
      <c r="FUO334" s="59"/>
      <c r="GEK334" s="59"/>
      <c r="GOG334" s="59"/>
      <c r="GYC334" s="59"/>
      <c r="HHY334" s="59"/>
      <c r="HRU334" s="59"/>
      <c r="IBQ334" s="59"/>
      <c r="ILM334" s="59"/>
      <c r="IVI334" s="59"/>
      <c r="JFE334" s="59"/>
      <c r="JPA334" s="59"/>
      <c r="JYW334" s="59"/>
      <c r="KIS334" s="59"/>
      <c r="KSO334" s="59"/>
      <c r="LCK334" s="59"/>
      <c r="LMG334" s="59"/>
      <c r="LWC334" s="59"/>
      <c r="MFY334" s="59"/>
      <c r="MPU334" s="59"/>
      <c r="MZQ334" s="59"/>
      <c r="NJM334" s="59"/>
      <c r="NTI334" s="59"/>
      <c r="ODE334" s="59"/>
      <c r="ONA334" s="59"/>
      <c r="OWW334" s="59"/>
      <c r="PGS334" s="59"/>
      <c r="PQO334" s="59"/>
      <c r="QAK334" s="59"/>
      <c r="QKG334" s="59"/>
      <c r="QUC334" s="59"/>
      <c r="RDY334" s="59"/>
      <c r="RNU334" s="59"/>
      <c r="RXQ334" s="59"/>
      <c r="SHM334" s="59"/>
      <c r="SRI334" s="59"/>
      <c r="TBE334" s="59"/>
      <c r="TLA334" s="59"/>
      <c r="TUW334" s="59"/>
      <c r="UES334" s="59"/>
      <c r="UOO334" s="59"/>
      <c r="UYK334" s="59"/>
      <c r="VIG334" s="59"/>
      <c r="VSC334" s="59"/>
      <c r="WBY334" s="59"/>
      <c r="WLU334" s="59"/>
      <c r="WVQ334" s="59"/>
    </row>
    <row r="335" spans="1:777 1033:1801 2057:2825 3081:3849 4105:4873 5129:5897 6153:6921 7177:7945 8201:8969 9225:9993 10249:11017 11273:12041 12297:13065 13321:14089 14345:15113 15369:16137" s="64" customFormat="1" ht="31.5" x14ac:dyDescent="0.25">
      <c r="A335" s="88">
        <f>+SUBTOTAL(3,$B$4:B335)</f>
        <v>332</v>
      </c>
      <c r="B335" s="67" t="s">
        <v>1055</v>
      </c>
      <c r="C335" s="75" t="s">
        <v>159</v>
      </c>
      <c r="D335" s="75">
        <v>3</v>
      </c>
      <c r="E335" s="71" t="s">
        <v>1056</v>
      </c>
      <c r="F335" s="179"/>
      <c r="G335" s="71" t="s">
        <v>1057</v>
      </c>
      <c r="H335" s="72">
        <v>373998456</v>
      </c>
      <c r="I335" s="71">
        <v>3</v>
      </c>
      <c r="J335" s="68" t="s">
        <v>1039</v>
      </c>
      <c r="K335" s="59"/>
      <c r="L335" s="59"/>
      <c r="M335" s="59"/>
      <c r="N335" s="59"/>
      <c r="JE335" s="59"/>
      <c r="TA335" s="59"/>
      <c r="ACW335" s="59"/>
      <c r="AMS335" s="59"/>
      <c r="AWO335" s="59"/>
      <c r="BGK335" s="59"/>
      <c r="BQG335" s="59"/>
      <c r="CAC335" s="59"/>
      <c r="CJY335" s="59"/>
      <c r="CTU335" s="59"/>
      <c r="DDQ335" s="59"/>
      <c r="DNM335" s="59"/>
      <c r="DXI335" s="59"/>
      <c r="EHE335" s="59"/>
      <c r="ERA335" s="59"/>
      <c r="FAW335" s="59"/>
      <c r="FKS335" s="59"/>
      <c r="FUO335" s="59"/>
      <c r="GEK335" s="59"/>
      <c r="GOG335" s="59"/>
      <c r="GYC335" s="59"/>
      <c r="HHY335" s="59"/>
      <c r="HRU335" s="59"/>
      <c r="IBQ335" s="59"/>
      <c r="ILM335" s="59"/>
      <c r="IVI335" s="59"/>
      <c r="JFE335" s="59"/>
      <c r="JPA335" s="59"/>
      <c r="JYW335" s="59"/>
      <c r="KIS335" s="59"/>
      <c r="KSO335" s="59"/>
      <c r="LCK335" s="59"/>
      <c r="LMG335" s="59"/>
      <c r="LWC335" s="59"/>
      <c r="MFY335" s="59"/>
      <c r="MPU335" s="59"/>
      <c r="MZQ335" s="59"/>
      <c r="NJM335" s="59"/>
      <c r="NTI335" s="59"/>
      <c r="ODE335" s="59"/>
      <c r="ONA335" s="59"/>
      <c r="OWW335" s="59"/>
      <c r="PGS335" s="59"/>
      <c r="PQO335" s="59"/>
      <c r="QAK335" s="59"/>
      <c r="QKG335" s="59"/>
      <c r="QUC335" s="59"/>
      <c r="RDY335" s="59"/>
      <c r="RNU335" s="59"/>
      <c r="RXQ335" s="59"/>
      <c r="SHM335" s="59"/>
      <c r="SRI335" s="59"/>
      <c r="TBE335" s="59"/>
      <c r="TLA335" s="59"/>
      <c r="TUW335" s="59"/>
      <c r="UES335" s="59"/>
      <c r="UOO335" s="59"/>
      <c r="UYK335" s="59"/>
      <c r="VIG335" s="59"/>
      <c r="VSC335" s="59"/>
      <c r="WBY335" s="59"/>
      <c r="WLU335" s="59"/>
      <c r="WVQ335" s="59"/>
    </row>
    <row r="336" spans="1:777 1033:1801 2057:2825 3081:3849 4105:4873 5129:5897 6153:6921 7177:7945 8201:8969 9225:9993 10249:11017 11273:12041 12297:13065 13321:14089 14345:15113 15369:16137" s="64" customFormat="1" ht="15.75" x14ac:dyDescent="0.25">
      <c r="A336" s="88">
        <f>+SUBTOTAL(3,$B$4:B336)</f>
        <v>333</v>
      </c>
      <c r="B336" s="67" t="s">
        <v>1069</v>
      </c>
      <c r="C336" s="75" t="s">
        <v>10</v>
      </c>
      <c r="D336" s="139"/>
      <c r="E336" s="144" t="s">
        <v>1066</v>
      </c>
      <c r="F336" s="142" t="s">
        <v>1916</v>
      </c>
      <c r="G336" s="144" t="s">
        <v>1067</v>
      </c>
      <c r="H336" s="169">
        <v>987222165</v>
      </c>
      <c r="I336" s="71">
        <v>3</v>
      </c>
      <c r="J336" s="68" t="s">
        <v>1039</v>
      </c>
      <c r="K336" s="59"/>
      <c r="L336" s="59"/>
      <c r="M336" s="59"/>
      <c r="N336" s="59"/>
      <c r="JE336" s="59"/>
      <c r="TA336" s="59"/>
      <c r="ACW336" s="59"/>
      <c r="AMS336" s="59"/>
      <c r="AWO336" s="59"/>
      <c r="BGK336" s="59"/>
      <c r="BQG336" s="59"/>
      <c r="CAC336" s="59"/>
      <c r="CJY336" s="59"/>
      <c r="CTU336" s="59"/>
      <c r="DDQ336" s="59"/>
      <c r="DNM336" s="59"/>
      <c r="DXI336" s="59"/>
      <c r="EHE336" s="59"/>
      <c r="ERA336" s="59"/>
      <c r="FAW336" s="59"/>
      <c r="FKS336" s="59"/>
      <c r="FUO336" s="59"/>
      <c r="GEK336" s="59"/>
      <c r="GOG336" s="59"/>
      <c r="GYC336" s="59"/>
      <c r="HHY336" s="59"/>
      <c r="HRU336" s="59"/>
      <c r="IBQ336" s="59"/>
      <c r="ILM336" s="59"/>
      <c r="IVI336" s="59"/>
      <c r="JFE336" s="59"/>
      <c r="JPA336" s="59"/>
      <c r="JYW336" s="59"/>
      <c r="KIS336" s="59"/>
      <c r="KSO336" s="59"/>
      <c r="LCK336" s="59"/>
      <c r="LMG336" s="59"/>
      <c r="LWC336" s="59"/>
      <c r="MFY336" s="59"/>
      <c r="MPU336" s="59"/>
      <c r="MZQ336" s="59"/>
      <c r="NJM336" s="59"/>
      <c r="NTI336" s="59"/>
      <c r="ODE336" s="59"/>
      <c r="ONA336" s="59"/>
      <c r="OWW336" s="59"/>
      <c r="PGS336" s="59"/>
      <c r="PQO336" s="59"/>
      <c r="QAK336" s="59"/>
      <c r="QKG336" s="59"/>
      <c r="QUC336" s="59"/>
      <c r="RDY336" s="59"/>
      <c r="RNU336" s="59"/>
      <c r="RXQ336" s="59"/>
      <c r="SHM336" s="59"/>
      <c r="SRI336" s="59"/>
      <c r="TBE336" s="59"/>
      <c r="TLA336" s="59"/>
      <c r="TUW336" s="59"/>
      <c r="UES336" s="59"/>
      <c r="UOO336" s="59"/>
      <c r="UYK336" s="59"/>
      <c r="VIG336" s="59"/>
      <c r="VSC336" s="59"/>
      <c r="WBY336" s="59"/>
      <c r="WLU336" s="59"/>
      <c r="WVQ336" s="59"/>
    </row>
    <row r="337" spans="1:777 1033:1801 2057:2825 3081:3849 4105:4873 5129:5897 6153:6921 7177:7945 8201:8969 9225:9993 10249:11017 11273:12041 12297:13065 13321:14089 14345:15113 15369:16137" s="64" customFormat="1" ht="15.75" x14ac:dyDescent="0.25">
      <c r="A337" s="88">
        <f>+SUBTOTAL(3,$B$4:B337)</f>
        <v>334</v>
      </c>
      <c r="B337" s="67" t="s">
        <v>1070</v>
      </c>
      <c r="C337" s="75" t="s">
        <v>10</v>
      </c>
      <c r="D337" s="139"/>
      <c r="E337" s="144"/>
      <c r="F337" s="142"/>
      <c r="G337" s="144"/>
      <c r="H337" s="169"/>
      <c r="I337" s="71">
        <v>3</v>
      </c>
      <c r="J337" s="68" t="s">
        <v>1039</v>
      </c>
      <c r="K337" s="59"/>
      <c r="L337" s="59"/>
      <c r="M337" s="59"/>
      <c r="N337" s="59"/>
      <c r="JE337" s="59"/>
      <c r="TA337" s="59"/>
      <c r="ACW337" s="59"/>
      <c r="AMS337" s="59"/>
      <c r="AWO337" s="59"/>
      <c r="BGK337" s="59"/>
      <c r="BQG337" s="59"/>
      <c r="CAC337" s="59"/>
      <c r="CJY337" s="59"/>
      <c r="CTU337" s="59"/>
      <c r="DDQ337" s="59"/>
      <c r="DNM337" s="59"/>
      <c r="DXI337" s="59"/>
      <c r="EHE337" s="59"/>
      <c r="ERA337" s="59"/>
      <c r="FAW337" s="59"/>
      <c r="FKS337" s="59"/>
      <c r="FUO337" s="59"/>
      <c r="GEK337" s="59"/>
      <c r="GOG337" s="59"/>
      <c r="GYC337" s="59"/>
      <c r="HHY337" s="59"/>
      <c r="HRU337" s="59"/>
      <c r="IBQ337" s="59"/>
      <c r="ILM337" s="59"/>
      <c r="IVI337" s="59"/>
      <c r="JFE337" s="59"/>
      <c r="JPA337" s="59"/>
      <c r="JYW337" s="59"/>
      <c r="KIS337" s="59"/>
      <c r="KSO337" s="59"/>
      <c r="LCK337" s="59"/>
      <c r="LMG337" s="59"/>
      <c r="LWC337" s="59"/>
      <c r="MFY337" s="59"/>
      <c r="MPU337" s="59"/>
      <c r="MZQ337" s="59"/>
      <c r="NJM337" s="59"/>
      <c r="NTI337" s="59"/>
      <c r="ODE337" s="59"/>
      <c r="ONA337" s="59"/>
      <c r="OWW337" s="59"/>
      <c r="PGS337" s="59"/>
      <c r="PQO337" s="59"/>
      <c r="QAK337" s="59"/>
      <c r="QKG337" s="59"/>
      <c r="QUC337" s="59"/>
      <c r="RDY337" s="59"/>
      <c r="RNU337" s="59"/>
      <c r="RXQ337" s="59"/>
      <c r="SHM337" s="59"/>
      <c r="SRI337" s="59"/>
      <c r="TBE337" s="59"/>
      <c r="TLA337" s="59"/>
      <c r="TUW337" s="59"/>
      <c r="UES337" s="59"/>
      <c r="UOO337" s="59"/>
      <c r="UYK337" s="59"/>
      <c r="VIG337" s="59"/>
      <c r="VSC337" s="59"/>
      <c r="WBY337" s="59"/>
      <c r="WLU337" s="59"/>
      <c r="WVQ337" s="59"/>
    </row>
    <row r="338" spans="1:777 1033:1801 2057:2825 3081:3849 4105:4873 5129:5897 6153:6921 7177:7945 8201:8969 9225:9993 10249:11017 11273:12041 12297:13065 13321:14089 14345:15113 15369:16137" s="64" customFormat="1" ht="15.75" x14ac:dyDescent="0.25">
      <c r="A338" s="88">
        <f>+SUBTOTAL(3,$B$4:B338)</f>
        <v>335</v>
      </c>
      <c r="B338" s="67" t="s">
        <v>1071</v>
      </c>
      <c r="C338" s="75" t="s">
        <v>10</v>
      </c>
      <c r="D338" s="140"/>
      <c r="E338" s="144"/>
      <c r="F338" s="142"/>
      <c r="G338" s="144"/>
      <c r="H338" s="169"/>
      <c r="I338" s="71">
        <v>3</v>
      </c>
      <c r="J338" s="68" t="s">
        <v>1039</v>
      </c>
      <c r="K338" s="59"/>
      <c r="L338" s="59"/>
      <c r="M338" s="59"/>
      <c r="N338" s="59"/>
      <c r="JE338" s="59"/>
      <c r="TA338" s="59"/>
      <c r="ACW338" s="59"/>
      <c r="AMS338" s="59"/>
      <c r="AWO338" s="59"/>
      <c r="BGK338" s="59"/>
      <c r="BQG338" s="59"/>
      <c r="CAC338" s="59"/>
      <c r="CJY338" s="59"/>
      <c r="CTU338" s="59"/>
      <c r="DDQ338" s="59"/>
      <c r="DNM338" s="59"/>
      <c r="DXI338" s="59"/>
      <c r="EHE338" s="59"/>
      <c r="ERA338" s="59"/>
      <c r="FAW338" s="59"/>
      <c r="FKS338" s="59"/>
      <c r="FUO338" s="59"/>
      <c r="GEK338" s="59"/>
      <c r="GOG338" s="59"/>
      <c r="GYC338" s="59"/>
      <c r="HHY338" s="59"/>
      <c r="HRU338" s="59"/>
      <c r="IBQ338" s="59"/>
      <c r="ILM338" s="59"/>
      <c r="IVI338" s="59"/>
      <c r="JFE338" s="59"/>
      <c r="JPA338" s="59"/>
      <c r="JYW338" s="59"/>
      <c r="KIS338" s="59"/>
      <c r="KSO338" s="59"/>
      <c r="LCK338" s="59"/>
      <c r="LMG338" s="59"/>
      <c r="LWC338" s="59"/>
      <c r="MFY338" s="59"/>
      <c r="MPU338" s="59"/>
      <c r="MZQ338" s="59"/>
      <c r="NJM338" s="59"/>
      <c r="NTI338" s="59"/>
      <c r="ODE338" s="59"/>
      <c r="ONA338" s="59"/>
      <c r="OWW338" s="59"/>
      <c r="PGS338" s="59"/>
      <c r="PQO338" s="59"/>
      <c r="QAK338" s="59"/>
      <c r="QKG338" s="59"/>
      <c r="QUC338" s="59"/>
      <c r="RDY338" s="59"/>
      <c r="RNU338" s="59"/>
      <c r="RXQ338" s="59"/>
      <c r="SHM338" s="59"/>
      <c r="SRI338" s="59"/>
      <c r="TBE338" s="59"/>
      <c r="TLA338" s="59"/>
      <c r="TUW338" s="59"/>
      <c r="UES338" s="59"/>
      <c r="UOO338" s="59"/>
      <c r="UYK338" s="59"/>
      <c r="VIG338" s="59"/>
      <c r="VSC338" s="59"/>
      <c r="WBY338" s="59"/>
      <c r="WLU338" s="59"/>
      <c r="WVQ338" s="59"/>
    </row>
    <row r="339" spans="1:777 1033:1801 2057:2825 3081:3849 4105:4873 5129:5897 6153:6921 7177:7945 8201:8969 9225:9993 10249:11017 11273:12041 12297:13065 13321:14089 14345:15113 15369:16137" s="64" customFormat="1" ht="15.75" x14ac:dyDescent="0.25">
      <c r="A339" s="88">
        <f>+SUBTOTAL(3,$B$4:B339)</f>
        <v>336</v>
      </c>
      <c r="B339" s="67" t="s">
        <v>1084</v>
      </c>
      <c r="C339" s="75" t="s">
        <v>159</v>
      </c>
      <c r="D339" s="138">
        <v>2</v>
      </c>
      <c r="E339" s="144" t="s">
        <v>1085</v>
      </c>
      <c r="F339" s="142"/>
      <c r="G339" s="144" t="s">
        <v>1086</v>
      </c>
      <c r="H339" s="169">
        <v>912572820</v>
      </c>
      <c r="I339" s="71">
        <v>3</v>
      </c>
      <c r="J339" s="68" t="s">
        <v>1087</v>
      </c>
      <c r="K339" s="59"/>
      <c r="L339" s="59"/>
      <c r="M339" s="59"/>
      <c r="N339" s="59"/>
      <c r="JE339" s="59"/>
      <c r="TA339" s="59"/>
      <c r="ACW339" s="59"/>
      <c r="AMS339" s="59"/>
      <c r="AWO339" s="59"/>
      <c r="BGK339" s="59"/>
      <c r="BQG339" s="59"/>
      <c r="CAC339" s="59"/>
      <c r="CJY339" s="59"/>
      <c r="CTU339" s="59"/>
      <c r="DDQ339" s="59"/>
      <c r="DNM339" s="59"/>
      <c r="DXI339" s="59"/>
      <c r="EHE339" s="59"/>
      <c r="ERA339" s="59"/>
      <c r="FAW339" s="59"/>
      <c r="FKS339" s="59"/>
      <c r="FUO339" s="59"/>
      <c r="GEK339" s="59"/>
      <c r="GOG339" s="59"/>
      <c r="GYC339" s="59"/>
      <c r="HHY339" s="59"/>
      <c r="HRU339" s="59"/>
      <c r="IBQ339" s="59"/>
      <c r="ILM339" s="59"/>
      <c r="IVI339" s="59"/>
      <c r="JFE339" s="59"/>
      <c r="JPA339" s="59"/>
      <c r="JYW339" s="59"/>
      <c r="KIS339" s="59"/>
      <c r="KSO339" s="59"/>
      <c r="LCK339" s="59"/>
      <c r="LMG339" s="59"/>
      <c r="LWC339" s="59"/>
      <c r="MFY339" s="59"/>
      <c r="MPU339" s="59"/>
      <c r="MZQ339" s="59"/>
      <c r="NJM339" s="59"/>
      <c r="NTI339" s="59"/>
      <c r="ODE339" s="59"/>
      <c r="ONA339" s="59"/>
      <c r="OWW339" s="59"/>
      <c r="PGS339" s="59"/>
      <c r="PQO339" s="59"/>
      <c r="QAK339" s="59"/>
      <c r="QKG339" s="59"/>
      <c r="QUC339" s="59"/>
      <c r="RDY339" s="59"/>
      <c r="RNU339" s="59"/>
      <c r="RXQ339" s="59"/>
      <c r="SHM339" s="59"/>
      <c r="SRI339" s="59"/>
      <c r="TBE339" s="59"/>
      <c r="TLA339" s="59"/>
      <c r="TUW339" s="59"/>
      <c r="UES339" s="59"/>
      <c r="UOO339" s="59"/>
      <c r="UYK339" s="59"/>
      <c r="VIG339" s="59"/>
      <c r="VSC339" s="59"/>
      <c r="WBY339" s="59"/>
      <c r="WLU339" s="59"/>
      <c r="WVQ339" s="59"/>
    </row>
    <row r="340" spans="1:777 1033:1801 2057:2825 3081:3849 4105:4873 5129:5897 6153:6921 7177:7945 8201:8969 9225:9993 10249:11017 11273:12041 12297:13065 13321:14089 14345:15113 15369:16137" s="64" customFormat="1" ht="15.75" x14ac:dyDescent="0.25">
      <c r="A340" s="88">
        <f>+SUBTOTAL(3,$B$4:B340)</f>
        <v>337</v>
      </c>
      <c r="B340" s="67" t="s">
        <v>1088</v>
      </c>
      <c r="C340" s="75" t="s">
        <v>159</v>
      </c>
      <c r="D340" s="139"/>
      <c r="E340" s="144"/>
      <c r="F340" s="142"/>
      <c r="G340" s="144"/>
      <c r="H340" s="169"/>
      <c r="I340" s="71">
        <v>3</v>
      </c>
      <c r="J340" s="68" t="s">
        <v>1087</v>
      </c>
      <c r="K340" s="59"/>
      <c r="L340" s="59"/>
      <c r="M340" s="59"/>
      <c r="N340" s="59"/>
      <c r="JE340" s="59"/>
      <c r="TA340" s="59"/>
      <c r="ACW340" s="59"/>
      <c r="AMS340" s="59"/>
      <c r="AWO340" s="59"/>
      <c r="BGK340" s="59"/>
      <c r="BQG340" s="59"/>
      <c r="CAC340" s="59"/>
      <c r="CJY340" s="59"/>
      <c r="CTU340" s="59"/>
      <c r="DDQ340" s="59"/>
      <c r="DNM340" s="59"/>
      <c r="DXI340" s="59"/>
      <c r="EHE340" s="59"/>
      <c r="ERA340" s="59"/>
      <c r="FAW340" s="59"/>
      <c r="FKS340" s="59"/>
      <c r="FUO340" s="59"/>
      <c r="GEK340" s="59"/>
      <c r="GOG340" s="59"/>
      <c r="GYC340" s="59"/>
      <c r="HHY340" s="59"/>
      <c r="HRU340" s="59"/>
      <c r="IBQ340" s="59"/>
      <c r="ILM340" s="59"/>
      <c r="IVI340" s="59"/>
      <c r="JFE340" s="59"/>
      <c r="JPA340" s="59"/>
      <c r="JYW340" s="59"/>
      <c r="KIS340" s="59"/>
      <c r="KSO340" s="59"/>
      <c r="LCK340" s="59"/>
      <c r="LMG340" s="59"/>
      <c r="LWC340" s="59"/>
      <c r="MFY340" s="59"/>
      <c r="MPU340" s="59"/>
      <c r="MZQ340" s="59"/>
      <c r="NJM340" s="59"/>
      <c r="NTI340" s="59"/>
      <c r="ODE340" s="59"/>
      <c r="ONA340" s="59"/>
      <c r="OWW340" s="59"/>
      <c r="PGS340" s="59"/>
      <c r="PQO340" s="59"/>
      <c r="QAK340" s="59"/>
      <c r="QKG340" s="59"/>
      <c r="QUC340" s="59"/>
      <c r="RDY340" s="59"/>
      <c r="RNU340" s="59"/>
      <c r="RXQ340" s="59"/>
      <c r="SHM340" s="59"/>
      <c r="SRI340" s="59"/>
      <c r="TBE340" s="59"/>
      <c r="TLA340" s="59"/>
      <c r="TUW340" s="59"/>
      <c r="UES340" s="59"/>
      <c r="UOO340" s="59"/>
      <c r="UYK340" s="59"/>
      <c r="VIG340" s="59"/>
      <c r="VSC340" s="59"/>
      <c r="WBY340" s="59"/>
      <c r="WLU340" s="59"/>
      <c r="WVQ340" s="59"/>
    </row>
    <row r="341" spans="1:777 1033:1801 2057:2825 3081:3849 4105:4873 5129:5897 6153:6921 7177:7945 8201:8969 9225:9993 10249:11017 11273:12041 12297:13065 13321:14089 14345:15113 15369:16137" s="64" customFormat="1" ht="15.75" x14ac:dyDescent="0.25">
      <c r="A341" s="88">
        <f>+SUBTOTAL(3,$B$4:B341)</f>
        <v>338</v>
      </c>
      <c r="B341" s="67" t="s">
        <v>1089</v>
      </c>
      <c r="C341" s="75" t="s">
        <v>159</v>
      </c>
      <c r="D341" s="139"/>
      <c r="E341" s="144"/>
      <c r="F341" s="142"/>
      <c r="G341" s="144"/>
      <c r="H341" s="169"/>
      <c r="I341" s="71">
        <v>3</v>
      </c>
      <c r="J341" s="68" t="s">
        <v>1087</v>
      </c>
      <c r="K341" s="59"/>
      <c r="L341" s="59"/>
      <c r="M341" s="59"/>
      <c r="N341" s="59"/>
      <c r="JE341" s="59"/>
      <c r="TA341" s="59"/>
      <c r="ACW341" s="59"/>
      <c r="AMS341" s="59"/>
      <c r="AWO341" s="59"/>
      <c r="BGK341" s="59"/>
      <c r="BQG341" s="59"/>
      <c r="CAC341" s="59"/>
      <c r="CJY341" s="59"/>
      <c r="CTU341" s="59"/>
      <c r="DDQ341" s="59"/>
      <c r="DNM341" s="59"/>
      <c r="DXI341" s="59"/>
      <c r="EHE341" s="59"/>
      <c r="ERA341" s="59"/>
      <c r="FAW341" s="59"/>
      <c r="FKS341" s="59"/>
      <c r="FUO341" s="59"/>
      <c r="GEK341" s="59"/>
      <c r="GOG341" s="59"/>
      <c r="GYC341" s="59"/>
      <c r="HHY341" s="59"/>
      <c r="HRU341" s="59"/>
      <c r="IBQ341" s="59"/>
      <c r="ILM341" s="59"/>
      <c r="IVI341" s="59"/>
      <c r="JFE341" s="59"/>
      <c r="JPA341" s="59"/>
      <c r="JYW341" s="59"/>
      <c r="KIS341" s="59"/>
      <c r="KSO341" s="59"/>
      <c r="LCK341" s="59"/>
      <c r="LMG341" s="59"/>
      <c r="LWC341" s="59"/>
      <c r="MFY341" s="59"/>
      <c r="MPU341" s="59"/>
      <c r="MZQ341" s="59"/>
      <c r="NJM341" s="59"/>
      <c r="NTI341" s="59"/>
      <c r="ODE341" s="59"/>
      <c r="ONA341" s="59"/>
      <c r="OWW341" s="59"/>
      <c r="PGS341" s="59"/>
      <c r="PQO341" s="59"/>
      <c r="QAK341" s="59"/>
      <c r="QKG341" s="59"/>
      <c r="QUC341" s="59"/>
      <c r="RDY341" s="59"/>
      <c r="RNU341" s="59"/>
      <c r="RXQ341" s="59"/>
      <c r="SHM341" s="59"/>
      <c r="SRI341" s="59"/>
      <c r="TBE341" s="59"/>
      <c r="TLA341" s="59"/>
      <c r="TUW341" s="59"/>
      <c r="UES341" s="59"/>
      <c r="UOO341" s="59"/>
      <c r="UYK341" s="59"/>
      <c r="VIG341" s="59"/>
      <c r="VSC341" s="59"/>
      <c r="WBY341" s="59"/>
      <c r="WLU341" s="59"/>
      <c r="WVQ341" s="59"/>
    </row>
    <row r="342" spans="1:777 1033:1801 2057:2825 3081:3849 4105:4873 5129:5897 6153:6921 7177:7945 8201:8969 9225:9993 10249:11017 11273:12041 12297:13065 13321:14089 14345:15113 15369:16137" s="64" customFormat="1" ht="15.75" x14ac:dyDescent="0.25">
      <c r="A342" s="88">
        <f>+SUBTOTAL(3,$B$4:B342)</f>
        <v>339</v>
      </c>
      <c r="B342" s="67" t="s">
        <v>1090</v>
      </c>
      <c r="C342" s="75" t="s">
        <v>159</v>
      </c>
      <c r="D342" s="139"/>
      <c r="E342" s="144"/>
      <c r="F342" s="142"/>
      <c r="G342" s="144"/>
      <c r="H342" s="169"/>
      <c r="I342" s="71">
        <v>3</v>
      </c>
      <c r="J342" s="68" t="s">
        <v>1087</v>
      </c>
      <c r="K342" s="59"/>
      <c r="L342" s="59"/>
      <c r="M342" s="59"/>
      <c r="N342" s="59"/>
      <c r="JE342" s="59"/>
      <c r="TA342" s="59"/>
      <c r="ACW342" s="59"/>
      <c r="AMS342" s="59"/>
      <c r="AWO342" s="59"/>
      <c r="BGK342" s="59"/>
      <c r="BQG342" s="59"/>
      <c r="CAC342" s="59"/>
      <c r="CJY342" s="59"/>
      <c r="CTU342" s="59"/>
      <c r="DDQ342" s="59"/>
      <c r="DNM342" s="59"/>
      <c r="DXI342" s="59"/>
      <c r="EHE342" s="59"/>
      <c r="ERA342" s="59"/>
      <c r="FAW342" s="59"/>
      <c r="FKS342" s="59"/>
      <c r="FUO342" s="59"/>
      <c r="GEK342" s="59"/>
      <c r="GOG342" s="59"/>
      <c r="GYC342" s="59"/>
      <c r="HHY342" s="59"/>
      <c r="HRU342" s="59"/>
      <c r="IBQ342" s="59"/>
      <c r="ILM342" s="59"/>
      <c r="IVI342" s="59"/>
      <c r="JFE342" s="59"/>
      <c r="JPA342" s="59"/>
      <c r="JYW342" s="59"/>
      <c r="KIS342" s="59"/>
      <c r="KSO342" s="59"/>
      <c r="LCK342" s="59"/>
      <c r="LMG342" s="59"/>
      <c r="LWC342" s="59"/>
      <c r="MFY342" s="59"/>
      <c r="MPU342" s="59"/>
      <c r="MZQ342" s="59"/>
      <c r="NJM342" s="59"/>
      <c r="NTI342" s="59"/>
      <c r="ODE342" s="59"/>
      <c r="ONA342" s="59"/>
      <c r="OWW342" s="59"/>
      <c r="PGS342" s="59"/>
      <c r="PQO342" s="59"/>
      <c r="QAK342" s="59"/>
      <c r="QKG342" s="59"/>
      <c r="QUC342" s="59"/>
      <c r="RDY342" s="59"/>
      <c r="RNU342" s="59"/>
      <c r="RXQ342" s="59"/>
      <c r="SHM342" s="59"/>
      <c r="SRI342" s="59"/>
      <c r="TBE342" s="59"/>
      <c r="TLA342" s="59"/>
      <c r="TUW342" s="59"/>
      <c r="UES342" s="59"/>
      <c r="UOO342" s="59"/>
      <c r="UYK342" s="59"/>
      <c r="VIG342" s="59"/>
      <c r="VSC342" s="59"/>
      <c r="WBY342" s="59"/>
      <c r="WLU342" s="59"/>
      <c r="WVQ342" s="59"/>
    </row>
    <row r="343" spans="1:777 1033:1801 2057:2825 3081:3849 4105:4873 5129:5897 6153:6921 7177:7945 8201:8969 9225:9993 10249:11017 11273:12041 12297:13065 13321:14089 14345:15113 15369:16137" s="64" customFormat="1" ht="15.75" x14ac:dyDescent="0.25">
      <c r="A343" s="88">
        <f>+SUBTOTAL(3,$B$4:B343)</f>
        <v>340</v>
      </c>
      <c r="B343" s="67" t="s">
        <v>1091</v>
      </c>
      <c r="C343" s="75" t="s">
        <v>159</v>
      </c>
      <c r="D343" s="140"/>
      <c r="E343" s="144"/>
      <c r="F343" s="142"/>
      <c r="G343" s="144"/>
      <c r="H343" s="169"/>
      <c r="I343" s="71">
        <v>3</v>
      </c>
      <c r="J343" s="68" t="s">
        <v>1087</v>
      </c>
      <c r="K343" s="59"/>
      <c r="L343" s="59"/>
      <c r="M343" s="59"/>
      <c r="N343" s="59"/>
      <c r="JE343" s="59"/>
      <c r="TA343" s="59"/>
      <c r="ACW343" s="59"/>
      <c r="AMS343" s="59"/>
      <c r="AWO343" s="59"/>
      <c r="BGK343" s="59"/>
      <c r="BQG343" s="59"/>
      <c r="CAC343" s="59"/>
      <c r="CJY343" s="59"/>
      <c r="CTU343" s="59"/>
      <c r="DDQ343" s="59"/>
      <c r="DNM343" s="59"/>
      <c r="DXI343" s="59"/>
      <c r="EHE343" s="59"/>
      <c r="ERA343" s="59"/>
      <c r="FAW343" s="59"/>
      <c r="FKS343" s="59"/>
      <c r="FUO343" s="59"/>
      <c r="GEK343" s="59"/>
      <c r="GOG343" s="59"/>
      <c r="GYC343" s="59"/>
      <c r="HHY343" s="59"/>
      <c r="HRU343" s="59"/>
      <c r="IBQ343" s="59"/>
      <c r="ILM343" s="59"/>
      <c r="IVI343" s="59"/>
      <c r="JFE343" s="59"/>
      <c r="JPA343" s="59"/>
      <c r="JYW343" s="59"/>
      <c r="KIS343" s="59"/>
      <c r="KSO343" s="59"/>
      <c r="LCK343" s="59"/>
      <c r="LMG343" s="59"/>
      <c r="LWC343" s="59"/>
      <c r="MFY343" s="59"/>
      <c r="MPU343" s="59"/>
      <c r="MZQ343" s="59"/>
      <c r="NJM343" s="59"/>
      <c r="NTI343" s="59"/>
      <c r="ODE343" s="59"/>
      <c r="ONA343" s="59"/>
      <c r="OWW343" s="59"/>
      <c r="PGS343" s="59"/>
      <c r="PQO343" s="59"/>
      <c r="QAK343" s="59"/>
      <c r="QKG343" s="59"/>
      <c r="QUC343" s="59"/>
      <c r="RDY343" s="59"/>
      <c r="RNU343" s="59"/>
      <c r="RXQ343" s="59"/>
      <c r="SHM343" s="59"/>
      <c r="SRI343" s="59"/>
      <c r="TBE343" s="59"/>
      <c r="TLA343" s="59"/>
      <c r="TUW343" s="59"/>
      <c r="UES343" s="59"/>
      <c r="UOO343" s="59"/>
      <c r="UYK343" s="59"/>
      <c r="VIG343" s="59"/>
      <c r="VSC343" s="59"/>
      <c r="WBY343" s="59"/>
      <c r="WLU343" s="59"/>
      <c r="WVQ343" s="59"/>
    </row>
    <row r="344" spans="1:777 1033:1801 2057:2825 3081:3849 4105:4873 5129:5897 6153:6921 7177:7945 8201:8969 9225:9993 10249:11017 11273:12041 12297:13065 13321:14089 14345:15113 15369:16137" s="64" customFormat="1" ht="15.75" x14ac:dyDescent="0.25">
      <c r="A344" s="88">
        <f>+SUBTOTAL(3,$B$4:B344)</f>
        <v>341</v>
      </c>
      <c r="B344" s="67" t="s">
        <v>1098</v>
      </c>
      <c r="C344" s="75" t="s">
        <v>10</v>
      </c>
      <c r="D344" s="138">
        <v>2</v>
      </c>
      <c r="E344" s="144" t="s">
        <v>1099</v>
      </c>
      <c r="F344" s="144" t="s">
        <v>1917</v>
      </c>
      <c r="G344" s="169" t="s">
        <v>1100</v>
      </c>
      <c r="H344" s="169">
        <v>915982477</v>
      </c>
      <c r="I344" s="71">
        <v>3</v>
      </c>
      <c r="J344" s="68" t="s">
        <v>1039</v>
      </c>
      <c r="K344" s="59"/>
      <c r="L344" s="59"/>
      <c r="M344" s="59"/>
      <c r="N344" s="59"/>
      <c r="JE344" s="59"/>
      <c r="TA344" s="59"/>
      <c r="ACW344" s="59"/>
      <c r="AMS344" s="59"/>
      <c r="AWO344" s="59"/>
      <c r="BGK344" s="59"/>
      <c r="BQG344" s="59"/>
      <c r="CAC344" s="59"/>
      <c r="CJY344" s="59"/>
      <c r="CTU344" s="59"/>
      <c r="DDQ344" s="59"/>
      <c r="DNM344" s="59"/>
      <c r="DXI344" s="59"/>
      <c r="EHE344" s="59"/>
      <c r="ERA344" s="59"/>
      <c r="FAW344" s="59"/>
      <c r="FKS344" s="59"/>
      <c r="FUO344" s="59"/>
      <c r="GEK344" s="59"/>
      <c r="GOG344" s="59"/>
      <c r="GYC344" s="59"/>
      <c r="HHY344" s="59"/>
      <c r="HRU344" s="59"/>
      <c r="IBQ344" s="59"/>
      <c r="ILM344" s="59"/>
      <c r="IVI344" s="59"/>
      <c r="JFE344" s="59"/>
      <c r="JPA344" s="59"/>
      <c r="JYW344" s="59"/>
      <c r="KIS344" s="59"/>
      <c r="KSO344" s="59"/>
      <c r="LCK344" s="59"/>
      <c r="LMG344" s="59"/>
      <c r="LWC344" s="59"/>
      <c r="MFY344" s="59"/>
      <c r="MPU344" s="59"/>
      <c r="MZQ344" s="59"/>
      <c r="NJM344" s="59"/>
      <c r="NTI344" s="59"/>
      <c r="ODE344" s="59"/>
      <c r="ONA344" s="59"/>
      <c r="OWW344" s="59"/>
      <c r="PGS344" s="59"/>
      <c r="PQO344" s="59"/>
      <c r="QAK344" s="59"/>
      <c r="QKG344" s="59"/>
      <c r="QUC344" s="59"/>
      <c r="RDY344" s="59"/>
      <c r="RNU344" s="59"/>
      <c r="RXQ344" s="59"/>
      <c r="SHM344" s="59"/>
      <c r="SRI344" s="59"/>
      <c r="TBE344" s="59"/>
      <c r="TLA344" s="59"/>
      <c r="TUW344" s="59"/>
      <c r="UES344" s="59"/>
      <c r="UOO344" s="59"/>
      <c r="UYK344" s="59"/>
      <c r="VIG344" s="59"/>
      <c r="VSC344" s="59"/>
      <c r="WBY344" s="59"/>
      <c r="WLU344" s="59"/>
      <c r="WVQ344" s="59"/>
    </row>
    <row r="345" spans="1:777 1033:1801 2057:2825 3081:3849 4105:4873 5129:5897 6153:6921 7177:7945 8201:8969 9225:9993 10249:11017 11273:12041 12297:13065 13321:14089 14345:15113 15369:16137" s="64" customFormat="1" ht="15.75" x14ac:dyDescent="0.25">
      <c r="A345" s="88">
        <f>+SUBTOTAL(3,$B$4:B345)</f>
        <v>342</v>
      </c>
      <c r="B345" s="67" t="s">
        <v>1101</v>
      </c>
      <c r="C345" s="75" t="s">
        <v>10</v>
      </c>
      <c r="D345" s="140"/>
      <c r="E345" s="144"/>
      <c r="F345" s="144"/>
      <c r="G345" s="169"/>
      <c r="H345" s="169"/>
      <c r="I345" s="71">
        <v>3</v>
      </c>
      <c r="J345" s="68" t="s">
        <v>1039</v>
      </c>
      <c r="K345" s="59"/>
      <c r="L345" s="59"/>
      <c r="M345" s="59"/>
      <c r="N345" s="59"/>
      <c r="JE345" s="59"/>
      <c r="TA345" s="59"/>
      <c r="ACW345" s="59"/>
      <c r="AMS345" s="59"/>
      <c r="AWO345" s="59"/>
      <c r="BGK345" s="59"/>
      <c r="BQG345" s="59"/>
      <c r="CAC345" s="59"/>
      <c r="CJY345" s="59"/>
      <c r="CTU345" s="59"/>
      <c r="DDQ345" s="59"/>
      <c r="DNM345" s="59"/>
      <c r="DXI345" s="59"/>
      <c r="EHE345" s="59"/>
      <c r="ERA345" s="59"/>
      <c r="FAW345" s="59"/>
      <c r="FKS345" s="59"/>
      <c r="FUO345" s="59"/>
      <c r="GEK345" s="59"/>
      <c r="GOG345" s="59"/>
      <c r="GYC345" s="59"/>
      <c r="HHY345" s="59"/>
      <c r="HRU345" s="59"/>
      <c r="IBQ345" s="59"/>
      <c r="ILM345" s="59"/>
      <c r="IVI345" s="59"/>
      <c r="JFE345" s="59"/>
      <c r="JPA345" s="59"/>
      <c r="JYW345" s="59"/>
      <c r="KIS345" s="59"/>
      <c r="KSO345" s="59"/>
      <c r="LCK345" s="59"/>
      <c r="LMG345" s="59"/>
      <c r="LWC345" s="59"/>
      <c r="MFY345" s="59"/>
      <c r="MPU345" s="59"/>
      <c r="MZQ345" s="59"/>
      <c r="NJM345" s="59"/>
      <c r="NTI345" s="59"/>
      <c r="ODE345" s="59"/>
      <c r="ONA345" s="59"/>
      <c r="OWW345" s="59"/>
      <c r="PGS345" s="59"/>
      <c r="PQO345" s="59"/>
      <c r="QAK345" s="59"/>
      <c r="QKG345" s="59"/>
      <c r="QUC345" s="59"/>
      <c r="RDY345" s="59"/>
      <c r="RNU345" s="59"/>
      <c r="RXQ345" s="59"/>
      <c r="SHM345" s="59"/>
      <c r="SRI345" s="59"/>
      <c r="TBE345" s="59"/>
      <c r="TLA345" s="59"/>
      <c r="TUW345" s="59"/>
      <c r="UES345" s="59"/>
      <c r="UOO345" s="59"/>
      <c r="UYK345" s="59"/>
      <c r="VIG345" s="59"/>
      <c r="VSC345" s="59"/>
      <c r="WBY345" s="59"/>
      <c r="WLU345" s="59"/>
      <c r="WVQ345" s="59"/>
    </row>
    <row r="346" spans="1:777 1033:1801 2057:2825 3081:3849 4105:4873 5129:5897 6153:6921 7177:7945 8201:8969 9225:9993 10249:11017 11273:12041 12297:13065 13321:14089 14345:15113 15369:16137" s="64" customFormat="1" ht="31.5" x14ac:dyDescent="0.25">
      <c r="A346" s="88">
        <f>+SUBTOTAL(3,$B$4:B346)</f>
        <v>343</v>
      </c>
      <c r="B346" s="67" t="s">
        <v>1102</v>
      </c>
      <c r="C346" s="75" t="s">
        <v>10</v>
      </c>
      <c r="D346" s="75">
        <v>1</v>
      </c>
      <c r="E346" s="71" t="s">
        <v>1103</v>
      </c>
      <c r="F346" s="141" t="s">
        <v>1918</v>
      </c>
      <c r="G346" s="71" t="s">
        <v>334</v>
      </c>
      <c r="H346" s="72">
        <v>961417333</v>
      </c>
      <c r="I346" s="71">
        <v>3</v>
      </c>
      <c r="J346" s="68" t="s">
        <v>1032</v>
      </c>
      <c r="K346" s="59"/>
      <c r="L346" s="59"/>
      <c r="M346" s="59"/>
      <c r="N346" s="59"/>
      <c r="JE346" s="59"/>
      <c r="TA346" s="59"/>
      <c r="ACW346" s="59"/>
      <c r="AMS346" s="59"/>
      <c r="AWO346" s="59"/>
      <c r="BGK346" s="59"/>
      <c r="BQG346" s="59"/>
      <c r="CAC346" s="59"/>
      <c r="CJY346" s="59"/>
      <c r="CTU346" s="59"/>
      <c r="DDQ346" s="59"/>
      <c r="DNM346" s="59"/>
      <c r="DXI346" s="59"/>
      <c r="EHE346" s="59"/>
      <c r="ERA346" s="59"/>
      <c r="FAW346" s="59"/>
      <c r="FKS346" s="59"/>
      <c r="FUO346" s="59"/>
      <c r="GEK346" s="59"/>
      <c r="GOG346" s="59"/>
      <c r="GYC346" s="59"/>
      <c r="HHY346" s="59"/>
      <c r="HRU346" s="59"/>
      <c r="IBQ346" s="59"/>
      <c r="ILM346" s="59"/>
      <c r="IVI346" s="59"/>
      <c r="JFE346" s="59"/>
      <c r="JPA346" s="59"/>
      <c r="JYW346" s="59"/>
      <c r="KIS346" s="59"/>
      <c r="KSO346" s="59"/>
      <c r="LCK346" s="59"/>
      <c r="LMG346" s="59"/>
      <c r="LWC346" s="59"/>
      <c r="MFY346" s="59"/>
      <c r="MPU346" s="59"/>
      <c r="MZQ346" s="59"/>
      <c r="NJM346" s="59"/>
      <c r="NTI346" s="59"/>
      <c r="ODE346" s="59"/>
      <c r="ONA346" s="59"/>
      <c r="OWW346" s="59"/>
      <c r="PGS346" s="59"/>
      <c r="PQO346" s="59"/>
      <c r="QAK346" s="59"/>
      <c r="QKG346" s="59"/>
      <c r="QUC346" s="59"/>
      <c r="RDY346" s="59"/>
      <c r="RNU346" s="59"/>
      <c r="RXQ346" s="59"/>
      <c r="SHM346" s="59"/>
      <c r="SRI346" s="59"/>
      <c r="TBE346" s="59"/>
      <c r="TLA346" s="59"/>
      <c r="TUW346" s="59"/>
      <c r="UES346" s="59"/>
      <c r="UOO346" s="59"/>
      <c r="UYK346" s="59"/>
      <c r="VIG346" s="59"/>
      <c r="VSC346" s="59"/>
      <c r="WBY346" s="59"/>
      <c r="WLU346" s="59"/>
      <c r="WVQ346" s="59"/>
    </row>
    <row r="347" spans="1:777 1033:1801 2057:2825 3081:3849 4105:4873 5129:5897 6153:6921 7177:7945 8201:8969 9225:9993 10249:11017 11273:12041 12297:13065 13321:14089 14345:15113 15369:16137" s="64" customFormat="1" ht="31.5" x14ac:dyDescent="0.25">
      <c r="A347" s="88">
        <f>+SUBTOTAL(3,$B$4:B347)</f>
        <v>344</v>
      </c>
      <c r="B347" s="69" t="s">
        <v>1104</v>
      </c>
      <c r="C347" s="75" t="s">
        <v>159</v>
      </c>
      <c r="D347" s="75">
        <v>2</v>
      </c>
      <c r="E347" s="117" t="s">
        <v>1105</v>
      </c>
      <c r="F347" s="142"/>
      <c r="G347" s="117" t="s">
        <v>1106</v>
      </c>
      <c r="H347" s="118">
        <v>982893658</v>
      </c>
      <c r="I347" s="71">
        <v>3</v>
      </c>
      <c r="J347" s="68" t="s">
        <v>1107</v>
      </c>
      <c r="K347" s="59"/>
      <c r="L347" s="59"/>
      <c r="M347" s="59"/>
      <c r="N347" s="59"/>
      <c r="JE347" s="59"/>
      <c r="TA347" s="59"/>
      <c r="ACW347" s="59"/>
      <c r="AMS347" s="59"/>
      <c r="AWO347" s="59"/>
      <c r="BGK347" s="59"/>
      <c r="BQG347" s="59"/>
      <c r="CAC347" s="59"/>
      <c r="CJY347" s="59"/>
      <c r="CTU347" s="59"/>
      <c r="DDQ347" s="59"/>
      <c r="DNM347" s="59"/>
      <c r="DXI347" s="59"/>
      <c r="EHE347" s="59"/>
      <c r="ERA347" s="59"/>
      <c r="FAW347" s="59"/>
      <c r="FKS347" s="59"/>
      <c r="FUO347" s="59"/>
      <c r="GEK347" s="59"/>
      <c r="GOG347" s="59"/>
      <c r="GYC347" s="59"/>
      <c r="HHY347" s="59"/>
      <c r="HRU347" s="59"/>
      <c r="IBQ347" s="59"/>
      <c r="ILM347" s="59"/>
      <c r="IVI347" s="59"/>
      <c r="JFE347" s="59"/>
      <c r="JPA347" s="59"/>
      <c r="JYW347" s="59"/>
      <c r="KIS347" s="59"/>
      <c r="KSO347" s="59"/>
      <c r="LCK347" s="59"/>
      <c r="LMG347" s="59"/>
      <c r="LWC347" s="59"/>
      <c r="MFY347" s="59"/>
      <c r="MPU347" s="59"/>
      <c r="MZQ347" s="59"/>
      <c r="NJM347" s="59"/>
      <c r="NTI347" s="59"/>
      <c r="ODE347" s="59"/>
      <c r="ONA347" s="59"/>
      <c r="OWW347" s="59"/>
      <c r="PGS347" s="59"/>
      <c r="PQO347" s="59"/>
      <c r="QAK347" s="59"/>
      <c r="QKG347" s="59"/>
      <c r="QUC347" s="59"/>
      <c r="RDY347" s="59"/>
      <c r="RNU347" s="59"/>
      <c r="RXQ347" s="59"/>
      <c r="SHM347" s="59"/>
      <c r="SRI347" s="59"/>
      <c r="TBE347" s="59"/>
      <c r="TLA347" s="59"/>
      <c r="TUW347" s="59"/>
      <c r="UES347" s="59"/>
      <c r="UOO347" s="59"/>
      <c r="UYK347" s="59"/>
      <c r="VIG347" s="59"/>
      <c r="VSC347" s="59"/>
      <c r="WBY347" s="59"/>
      <c r="WLU347" s="59"/>
      <c r="WVQ347" s="59"/>
    </row>
    <row r="348" spans="1:777 1033:1801 2057:2825 3081:3849 4105:4873 5129:5897 6153:6921 7177:7945 8201:8969 9225:9993 10249:11017 11273:12041 12297:13065 13321:14089 14345:15113 15369:16137" s="64" customFormat="1" ht="31.5" x14ac:dyDescent="0.25">
      <c r="A348" s="88">
        <f>+SUBTOTAL(3,$B$4:B348)</f>
        <v>345</v>
      </c>
      <c r="B348" s="69" t="s">
        <v>1108</v>
      </c>
      <c r="C348" s="75" t="s">
        <v>10</v>
      </c>
      <c r="D348" s="75">
        <v>1</v>
      </c>
      <c r="E348" s="117" t="s">
        <v>1109</v>
      </c>
      <c r="F348" s="143"/>
      <c r="G348" s="117" t="s">
        <v>1110</v>
      </c>
      <c r="H348" s="118">
        <v>394153418</v>
      </c>
      <c r="I348" s="71">
        <v>3</v>
      </c>
      <c r="J348" s="68" t="s">
        <v>1107</v>
      </c>
      <c r="K348" s="59"/>
      <c r="L348" s="59"/>
      <c r="M348" s="59"/>
      <c r="N348" s="59"/>
      <c r="JE348" s="59"/>
      <c r="TA348" s="59"/>
      <c r="ACW348" s="59"/>
      <c r="AMS348" s="59"/>
      <c r="AWO348" s="59"/>
      <c r="BGK348" s="59"/>
      <c r="BQG348" s="59"/>
      <c r="CAC348" s="59"/>
      <c r="CJY348" s="59"/>
      <c r="CTU348" s="59"/>
      <c r="DDQ348" s="59"/>
      <c r="DNM348" s="59"/>
      <c r="DXI348" s="59"/>
      <c r="EHE348" s="59"/>
      <c r="ERA348" s="59"/>
      <c r="FAW348" s="59"/>
      <c r="FKS348" s="59"/>
      <c r="FUO348" s="59"/>
      <c r="GEK348" s="59"/>
      <c r="GOG348" s="59"/>
      <c r="GYC348" s="59"/>
      <c r="HHY348" s="59"/>
      <c r="HRU348" s="59"/>
      <c r="IBQ348" s="59"/>
      <c r="ILM348" s="59"/>
      <c r="IVI348" s="59"/>
      <c r="JFE348" s="59"/>
      <c r="JPA348" s="59"/>
      <c r="JYW348" s="59"/>
      <c r="KIS348" s="59"/>
      <c r="KSO348" s="59"/>
      <c r="LCK348" s="59"/>
      <c r="LMG348" s="59"/>
      <c r="LWC348" s="59"/>
      <c r="MFY348" s="59"/>
      <c r="MPU348" s="59"/>
      <c r="MZQ348" s="59"/>
      <c r="NJM348" s="59"/>
      <c r="NTI348" s="59"/>
      <c r="ODE348" s="59"/>
      <c r="ONA348" s="59"/>
      <c r="OWW348" s="59"/>
      <c r="PGS348" s="59"/>
      <c r="PQO348" s="59"/>
      <c r="QAK348" s="59"/>
      <c r="QKG348" s="59"/>
      <c r="QUC348" s="59"/>
      <c r="RDY348" s="59"/>
      <c r="RNU348" s="59"/>
      <c r="RXQ348" s="59"/>
      <c r="SHM348" s="59"/>
      <c r="SRI348" s="59"/>
      <c r="TBE348" s="59"/>
      <c r="TLA348" s="59"/>
      <c r="TUW348" s="59"/>
      <c r="UES348" s="59"/>
      <c r="UOO348" s="59"/>
      <c r="UYK348" s="59"/>
      <c r="VIG348" s="59"/>
      <c r="VSC348" s="59"/>
      <c r="WBY348" s="59"/>
      <c r="WLU348" s="59"/>
      <c r="WVQ348" s="59"/>
    </row>
    <row r="349" spans="1:777 1033:1801 2057:2825 3081:3849 4105:4873 5129:5897 6153:6921 7177:7945 8201:8969 9225:9993 10249:11017 11273:12041 12297:13065 13321:14089 14345:15113 15369:16137" s="64" customFormat="1" ht="31.5" x14ac:dyDescent="0.25">
      <c r="A349" s="88">
        <f>+SUBTOTAL(3,$B$4:B349)</f>
        <v>346</v>
      </c>
      <c r="B349" s="67" t="s">
        <v>1123</v>
      </c>
      <c r="C349" s="75" t="s">
        <v>10</v>
      </c>
      <c r="D349" s="75">
        <v>2</v>
      </c>
      <c r="E349" s="71" t="s">
        <v>1124</v>
      </c>
      <c r="F349" s="141" t="s">
        <v>1921</v>
      </c>
      <c r="G349" s="71" t="s">
        <v>1125</v>
      </c>
      <c r="H349" s="72">
        <v>969514586</v>
      </c>
      <c r="I349" s="71">
        <v>3</v>
      </c>
      <c r="J349" s="68" t="s">
        <v>1039</v>
      </c>
      <c r="K349" s="59"/>
      <c r="L349" s="59"/>
      <c r="M349" s="59"/>
      <c r="N349" s="59"/>
      <c r="JE349" s="59"/>
      <c r="TA349" s="59"/>
      <c r="ACW349" s="59"/>
      <c r="AMS349" s="59"/>
      <c r="AWO349" s="59"/>
      <c r="BGK349" s="59"/>
      <c r="BQG349" s="59"/>
      <c r="CAC349" s="59"/>
      <c r="CJY349" s="59"/>
      <c r="CTU349" s="59"/>
      <c r="DDQ349" s="59"/>
      <c r="DNM349" s="59"/>
      <c r="DXI349" s="59"/>
      <c r="EHE349" s="59"/>
      <c r="ERA349" s="59"/>
      <c r="FAW349" s="59"/>
      <c r="FKS349" s="59"/>
      <c r="FUO349" s="59"/>
      <c r="GEK349" s="59"/>
      <c r="GOG349" s="59"/>
      <c r="GYC349" s="59"/>
      <c r="HHY349" s="59"/>
      <c r="HRU349" s="59"/>
      <c r="IBQ349" s="59"/>
      <c r="ILM349" s="59"/>
      <c r="IVI349" s="59"/>
      <c r="JFE349" s="59"/>
      <c r="JPA349" s="59"/>
      <c r="JYW349" s="59"/>
      <c r="KIS349" s="59"/>
      <c r="KSO349" s="59"/>
      <c r="LCK349" s="59"/>
      <c r="LMG349" s="59"/>
      <c r="LWC349" s="59"/>
      <c r="MFY349" s="59"/>
      <c r="MPU349" s="59"/>
      <c r="MZQ349" s="59"/>
      <c r="NJM349" s="59"/>
      <c r="NTI349" s="59"/>
      <c r="ODE349" s="59"/>
      <c r="ONA349" s="59"/>
      <c r="OWW349" s="59"/>
      <c r="PGS349" s="59"/>
      <c r="PQO349" s="59"/>
      <c r="QAK349" s="59"/>
      <c r="QKG349" s="59"/>
      <c r="QUC349" s="59"/>
      <c r="RDY349" s="59"/>
      <c r="RNU349" s="59"/>
      <c r="RXQ349" s="59"/>
      <c r="SHM349" s="59"/>
      <c r="SRI349" s="59"/>
      <c r="TBE349" s="59"/>
      <c r="TLA349" s="59"/>
      <c r="TUW349" s="59"/>
      <c r="UES349" s="59"/>
      <c r="UOO349" s="59"/>
      <c r="UYK349" s="59"/>
      <c r="VIG349" s="59"/>
      <c r="VSC349" s="59"/>
      <c r="WBY349" s="59"/>
      <c r="WLU349" s="59"/>
      <c r="WVQ349" s="59"/>
    </row>
    <row r="350" spans="1:777 1033:1801 2057:2825 3081:3849 4105:4873 5129:5897 6153:6921 7177:7945 8201:8969 9225:9993 10249:11017 11273:12041 12297:13065 13321:14089 14345:15113 15369:16137" s="64" customFormat="1" ht="15.75" x14ac:dyDescent="0.25">
      <c r="A350" s="88">
        <f>+SUBTOTAL(3,$B$4:B350)</f>
        <v>347</v>
      </c>
      <c r="B350" s="67" t="s">
        <v>1126</v>
      </c>
      <c r="C350" s="75" t="s">
        <v>10</v>
      </c>
      <c r="D350" s="75">
        <v>2</v>
      </c>
      <c r="E350" s="71" t="s">
        <v>1127</v>
      </c>
      <c r="F350" s="142"/>
      <c r="G350" s="71" t="s">
        <v>1128</v>
      </c>
      <c r="H350" s="72">
        <v>978782165</v>
      </c>
      <c r="I350" s="71">
        <v>3</v>
      </c>
      <c r="J350" s="68" t="s">
        <v>1039</v>
      </c>
      <c r="K350" s="59"/>
      <c r="L350" s="59"/>
      <c r="M350" s="59"/>
      <c r="N350" s="59"/>
      <c r="JE350" s="59"/>
      <c r="TA350" s="59"/>
      <c r="ACW350" s="59"/>
      <c r="AMS350" s="59"/>
      <c r="AWO350" s="59"/>
      <c r="BGK350" s="59"/>
      <c r="BQG350" s="59"/>
      <c r="CAC350" s="59"/>
      <c r="CJY350" s="59"/>
      <c r="CTU350" s="59"/>
      <c r="DDQ350" s="59"/>
      <c r="DNM350" s="59"/>
      <c r="DXI350" s="59"/>
      <c r="EHE350" s="59"/>
      <c r="ERA350" s="59"/>
      <c r="FAW350" s="59"/>
      <c r="FKS350" s="59"/>
      <c r="FUO350" s="59"/>
      <c r="GEK350" s="59"/>
      <c r="GOG350" s="59"/>
      <c r="GYC350" s="59"/>
      <c r="HHY350" s="59"/>
      <c r="HRU350" s="59"/>
      <c r="IBQ350" s="59"/>
      <c r="ILM350" s="59"/>
      <c r="IVI350" s="59"/>
      <c r="JFE350" s="59"/>
      <c r="JPA350" s="59"/>
      <c r="JYW350" s="59"/>
      <c r="KIS350" s="59"/>
      <c r="KSO350" s="59"/>
      <c r="LCK350" s="59"/>
      <c r="LMG350" s="59"/>
      <c r="LWC350" s="59"/>
      <c r="MFY350" s="59"/>
      <c r="MPU350" s="59"/>
      <c r="MZQ350" s="59"/>
      <c r="NJM350" s="59"/>
      <c r="NTI350" s="59"/>
      <c r="ODE350" s="59"/>
      <c r="ONA350" s="59"/>
      <c r="OWW350" s="59"/>
      <c r="PGS350" s="59"/>
      <c r="PQO350" s="59"/>
      <c r="QAK350" s="59"/>
      <c r="QKG350" s="59"/>
      <c r="QUC350" s="59"/>
      <c r="RDY350" s="59"/>
      <c r="RNU350" s="59"/>
      <c r="RXQ350" s="59"/>
      <c r="SHM350" s="59"/>
      <c r="SRI350" s="59"/>
      <c r="TBE350" s="59"/>
      <c r="TLA350" s="59"/>
      <c r="TUW350" s="59"/>
      <c r="UES350" s="59"/>
      <c r="UOO350" s="59"/>
      <c r="UYK350" s="59"/>
      <c r="VIG350" s="59"/>
      <c r="VSC350" s="59"/>
      <c r="WBY350" s="59"/>
      <c r="WLU350" s="59"/>
      <c r="WVQ350" s="59"/>
    </row>
    <row r="351" spans="1:777 1033:1801 2057:2825 3081:3849 4105:4873 5129:5897 6153:6921 7177:7945 8201:8969 9225:9993 10249:11017 11273:12041 12297:13065 13321:14089 14345:15113 15369:16137" s="64" customFormat="1" ht="15.75" x14ac:dyDescent="0.25">
      <c r="A351" s="88">
        <f>+SUBTOTAL(3,$B$4:B351)</f>
        <v>348</v>
      </c>
      <c r="B351" s="67" t="s">
        <v>1133</v>
      </c>
      <c r="C351" s="75" t="s">
        <v>10</v>
      </c>
      <c r="D351" s="75">
        <v>2</v>
      </c>
      <c r="E351" s="71" t="s">
        <v>1134</v>
      </c>
      <c r="F351" s="143"/>
      <c r="G351" s="71" t="s">
        <v>1135</v>
      </c>
      <c r="H351" s="72">
        <v>368206667</v>
      </c>
      <c r="I351" s="71">
        <v>3</v>
      </c>
      <c r="J351" s="68" t="s">
        <v>1039</v>
      </c>
      <c r="K351" s="59"/>
      <c r="L351" s="59"/>
      <c r="M351" s="59"/>
      <c r="N351" s="59"/>
      <c r="JE351" s="59"/>
      <c r="TA351" s="59"/>
      <c r="ACW351" s="59"/>
      <c r="AMS351" s="59"/>
      <c r="AWO351" s="59"/>
      <c r="BGK351" s="59"/>
      <c r="BQG351" s="59"/>
      <c r="CAC351" s="59"/>
      <c r="CJY351" s="59"/>
      <c r="CTU351" s="59"/>
      <c r="DDQ351" s="59"/>
      <c r="DNM351" s="59"/>
      <c r="DXI351" s="59"/>
      <c r="EHE351" s="59"/>
      <c r="ERA351" s="59"/>
      <c r="FAW351" s="59"/>
      <c r="FKS351" s="59"/>
      <c r="FUO351" s="59"/>
      <c r="GEK351" s="59"/>
      <c r="GOG351" s="59"/>
      <c r="GYC351" s="59"/>
      <c r="HHY351" s="59"/>
      <c r="HRU351" s="59"/>
      <c r="IBQ351" s="59"/>
      <c r="ILM351" s="59"/>
      <c r="IVI351" s="59"/>
      <c r="JFE351" s="59"/>
      <c r="JPA351" s="59"/>
      <c r="JYW351" s="59"/>
      <c r="KIS351" s="59"/>
      <c r="KSO351" s="59"/>
      <c r="LCK351" s="59"/>
      <c r="LMG351" s="59"/>
      <c r="LWC351" s="59"/>
      <c r="MFY351" s="59"/>
      <c r="MPU351" s="59"/>
      <c r="MZQ351" s="59"/>
      <c r="NJM351" s="59"/>
      <c r="NTI351" s="59"/>
      <c r="ODE351" s="59"/>
      <c r="ONA351" s="59"/>
      <c r="OWW351" s="59"/>
      <c r="PGS351" s="59"/>
      <c r="PQO351" s="59"/>
      <c r="QAK351" s="59"/>
      <c r="QKG351" s="59"/>
      <c r="QUC351" s="59"/>
      <c r="RDY351" s="59"/>
      <c r="RNU351" s="59"/>
      <c r="RXQ351" s="59"/>
      <c r="SHM351" s="59"/>
      <c r="SRI351" s="59"/>
      <c r="TBE351" s="59"/>
      <c r="TLA351" s="59"/>
      <c r="TUW351" s="59"/>
      <c r="UES351" s="59"/>
      <c r="UOO351" s="59"/>
      <c r="UYK351" s="59"/>
      <c r="VIG351" s="59"/>
      <c r="VSC351" s="59"/>
      <c r="WBY351" s="59"/>
      <c r="WLU351" s="59"/>
      <c r="WVQ351" s="59"/>
    </row>
    <row r="352" spans="1:777 1033:1801 2057:2825 3081:3849 4105:4873 5129:5897 6153:6921 7177:7945 8201:8969 9225:9993 10249:11017 11273:12041 12297:13065 13321:14089 14345:15113 15369:16137" s="64" customFormat="1" ht="15.75" x14ac:dyDescent="0.25">
      <c r="A352" s="88">
        <f>+SUBTOTAL(3,$B$4:B352)</f>
        <v>349</v>
      </c>
      <c r="B352" s="67" t="s">
        <v>1129</v>
      </c>
      <c r="C352" s="75" t="s">
        <v>10</v>
      </c>
      <c r="D352" s="138">
        <v>1</v>
      </c>
      <c r="E352" s="144" t="s">
        <v>1130</v>
      </c>
      <c r="F352" s="144" t="s">
        <v>1922</v>
      </c>
      <c r="G352" s="144" t="s">
        <v>1086</v>
      </c>
      <c r="H352" s="169">
        <v>338030737</v>
      </c>
      <c r="I352" s="71">
        <v>3</v>
      </c>
      <c r="J352" s="68" t="s">
        <v>1039</v>
      </c>
      <c r="K352" s="59"/>
      <c r="L352" s="59"/>
      <c r="M352" s="59"/>
      <c r="N352" s="59"/>
      <c r="JE352" s="59"/>
      <c r="TA352" s="59"/>
      <c r="ACW352" s="59"/>
      <c r="AMS352" s="59"/>
      <c r="AWO352" s="59"/>
      <c r="BGK352" s="59"/>
      <c r="BQG352" s="59"/>
      <c r="CAC352" s="59"/>
      <c r="CJY352" s="59"/>
      <c r="CTU352" s="59"/>
      <c r="DDQ352" s="59"/>
      <c r="DNM352" s="59"/>
      <c r="DXI352" s="59"/>
      <c r="EHE352" s="59"/>
      <c r="ERA352" s="59"/>
      <c r="FAW352" s="59"/>
      <c r="FKS352" s="59"/>
      <c r="FUO352" s="59"/>
      <c r="GEK352" s="59"/>
      <c r="GOG352" s="59"/>
      <c r="GYC352" s="59"/>
      <c r="HHY352" s="59"/>
      <c r="HRU352" s="59"/>
      <c r="IBQ352" s="59"/>
      <c r="ILM352" s="59"/>
      <c r="IVI352" s="59"/>
      <c r="JFE352" s="59"/>
      <c r="JPA352" s="59"/>
      <c r="JYW352" s="59"/>
      <c r="KIS352" s="59"/>
      <c r="KSO352" s="59"/>
      <c r="LCK352" s="59"/>
      <c r="LMG352" s="59"/>
      <c r="LWC352" s="59"/>
      <c r="MFY352" s="59"/>
      <c r="MPU352" s="59"/>
      <c r="MZQ352" s="59"/>
      <c r="NJM352" s="59"/>
      <c r="NTI352" s="59"/>
      <c r="ODE352" s="59"/>
      <c r="ONA352" s="59"/>
      <c r="OWW352" s="59"/>
      <c r="PGS352" s="59"/>
      <c r="PQO352" s="59"/>
      <c r="QAK352" s="59"/>
      <c r="QKG352" s="59"/>
      <c r="QUC352" s="59"/>
      <c r="RDY352" s="59"/>
      <c r="RNU352" s="59"/>
      <c r="RXQ352" s="59"/>
      <c r="SHM352" s="59"/>
      <c r="SRI352" s="59"/>
      <c r="TBE352" s="59"/>
      <c r="TLA352" s="59"/>
      <c r="TUW352" s="59"/>
      <c r="UES352" s="59"/>
      <c r="UOO352" s="59"/>
      <c r="UYK352" s="59"/>
      <c r="VIG352" s="59"/>
      <c r="VSC352" s="59"/>
      <c r="WBY352" s="59"/>
      <c r="WLU352" s="59"/>
      <c r="WVQ352" s="59"/>
    </row>
    <row r="353" spans="1:777 1033:1801 2057:2825 3081:3849 4105:4873 5129:5897 6153:6921 7177:7945 8201:8969 9225:9993 10249:11017 11273:12041 12297:13065 13321:14089 14345:15113 15369:16137" s="64" customFormat="1" ht="15.75" x14ac:dyDescent="0.25">
      <c r="A353" s="88">
        <f>+SUBTOTAL(3,$B$4:B353)</f>
        <v>350</v>
      </c>
      <c r="B353" s="67" t="s">
        <v>1131</v>
      </c>
      <c r="C353" s="75" t="s">
        <v>10</v>
      </c>
      <c r="D353" s="139"/>
      <c r="E353" s="144"/>
      <c r="F353" s="144"/>
      <c r="G353" s="144"/>
      <c r="H353" s="169"/>
      <c r="I353" s="71">
        <v>3</v>
      </c>
      <c r="J353" s="68" t="s">
        <v>1039</v>
      </c>
      <c r="K353" s="59"/>
      <c r="L353" s="59"/>
      <c r="M353" s="59"/>
      <c r="N353" s="59"/>
      <c r="JE353" s="59"/>
      <c r="TA353" s="59"/>
      <c r="ACW353" s="59"/>
      <c r="AMS353" s="59"/>
      <c r="AWO353" s="59"/>
      <c r="BGK353" s="59"/>
      <c r="BQG353" s="59"/>
      <c r="CAC353" s="59"/>
      <c r="CJY353" s="59"/>
      <c r="CTU353" s="59"/>
      <c r="DDQ353" s="59"/>
      <c r="DNM353" s="59"/>
      <c r="DXI353" s="59"/>
      <c r="EHE353" s="59"/>
      <c r="ERA353" s="59"/>
      <c r="FAW353" s="59"/>
      <c r="FKS353" s="59"/>
      <c r="FUO353" s="59"/>
      <c r="GEK353" s="59"/>
      <c r="GOG353" s="59"/>
      <c r="GYC353" s="59"/>
      <c r="HHY353" s="59"/>
      <c r="HRU353" s="59"/>
      <c r="IBQ353" s="59"/>
      <c r="ILM353" s="59"/>
      <c r="IVI353" s="59"/>
      <c r="JFE353" s="59"/>
      <c r="JPA353" s="59"/>
      <c r="JYW353" s="59"/>
      <c r="KIS353" s="59"/>
      <c r="KSO353" s="59"/>
      <c r="LCK353" s="59"/>
      <c r="LMG353" s="59"/>
      <c r="LWC353" s="59"/>
      <c r="MFY353" s="59"/>
      <c r="MPU353" s="59"/>
      <c r="MZQ353" s="59"/>
      <c r="NJM353" s="59"/>
      <c r="NTI353" s="59"/>
      <c r="ODE353" s="59"/>
      <c r="ONA353" s="59"/>
      <c r="OWW353" s="59"/>
      <c r="PGS353" s="59"/>
      <c r="PQO353" s="59"/>
      <c r="QAK353" s="59"/>
      <c r="QKG353" s="59"/>
      <c r="QUC353" s="59"/>
      <c r="RDY353" s="59"/>
      <c r="RNU353" s="59"/>
      <c r="RXQ353" s="59"/>
      <c r="SHM353" s="59"/>
      <c r="SRI353" s="59"/>
      <c r="TBE353" s="59"/>
      <c r="TLA353" s="59"/>
      <c r="TUW353" s="59"/>
      <c r="UES353" s="59"/>
      <c r="UOO353" s="59"/>
      <c r="UYK353" s="59"/>
      <c r="VIG353" s="59"/>
      <c r="VSC353" s="59"/>
      <c r="WBY353" s="59"/>
      <c r="WLU353" s="59"/>
      <c r="WVQ353" s="59"/>
    </row>
    <row r="354" spans="1:777 1033:1801 2057:2825 3081:3849 4105:4873 5129:5897 6153:6921 7177:7945 8201:8969 9225:9993 10249:11017 11273:12041 12297:13065 13321:14089 14345:15113 15369:16137" s="64" customFormat="1" ht="15.75" x14ac:dyDescent="0.25">
      <c r="A354" s="88">
        <f>+SUBTOTAL(3,$B$4:B354)</f>
        <v>351</v>
      </c>
      <c r="B354" s="67" t="s">
        <v>1132</v>
      </c>
      <c r="C354" s="75" t="s">
        <v>10</v>
      </c>
      <c r="D354" s="140"/>
      <c r="E354" s="144"/>
      <c r="F354" s="144"/>
      <c r="G354" s="144"/>
      <c r="H354" s="169"/>
      <c r="I354" s="71">
        <v>3</v>
      </c>
      <c r="J354" s="68" t="s">
        <v>1039</v>
      </c>
      <c r="K354" s="59"/>
      <c r="L354" s="59"/>
      <c r="M354" s="59"/>
      <c r="N354" s="59"/>
      <c r="JE354" s="59"/>
      <c r="TA354" s="59"/>
      <c r="ACW354" s="59"/>
      <c r="AMS354" s="59"/>
      <c r="AWO354" s="59"/>
      <c r="BGK354" s="59"/>
      <c r="BQG354" s="59"/>
      <c r="CAC354" s="59"/>
      <c r="CJY354" s="59"/>
      <c r="CTU354" s="59"/>
      <c r="DDQ354" s="59"/>
      <c r="DNM354" s="59"/>
      <c r="DXI354" s="59"/>
      <c r="EHE354" s="59"/>
      <c r="ERA354" s="59"/>
      <c r="FAW354" s="59"/>
      <c r="FKS354" s="59"/>
      <c r="FUO354" s="59"/>
      <c r="GEK354" s="59"/>
      <c r="GOG354" s="59"/>
      <c r="GYC354" s="59"/>
      <c r="HHY354" s="59"/>
      <c r="HRU354" s="59"/>
      <c r="IBQ354" s="59"/>
      <c r="ILM354" s="59"/>
      <c r="IVI354" s="59"/>
      <c r="JFE354" s="59"/>
      <c r="JPA354" s="59"/>
      <c r="JYW354" s="59"/>
      <c r="KIS354" s="59"/>
      <c r="KSO354" s="59"/>
      <c r="LCK354" s="59"/>
      <c r="LMG354" s="59"/>
      <c r="LWC354" s="59"/>
      <c r="MFY354" s="59"/>
      <c r="MPU354" s="59"/>
      <c r="MZQ354" s="59"/>
      <c r="NJM354" s="59"/>
      <c r="NTI354" s="59"/>
      <c r="ODE354" s="59"/>
      <c r="ONA354" s="59"/>
      <c r="OWW354" s="59"/>
      <c r="PGS354" s="59"/>
      <c r="PQO354" s="59"/>
      <c r="QAK354" s="59"/>
      <c r="QKG354" s="59"/>
      <c r="QUC354" s="59"/>
      <c r="RDY354" s="59"/>
      <c r="RNU354" s="59"/>
      <c r="RXQ354" s="59"/>
      <c r="SHM354" s="59"/>
      <c r="SRI354" s="59"/>
      <c r="TBE354" s="59"/>
      <c r="TLA354" s="59"/>
      <c r="TUW354" s="59"/>
      <c r="UES354" s="59"/>
      <c r="UOO354" s="59"/>
      <c r="UYK354" s="59"/>
      <c r="VIG354" s="59"/>
      <c r="VSC354" s="59"/>
      <c r="WBY354" s="59"/>
      <c r="WLU354" s="59"/>
      <c r="WVQ354" s="59"/>
    </row>
    <row r="355" spans="1:777 1033:1801 2057:2825 3081:3849 4105:4873 5129:5897 6153:6921 7177:7945 8201:8969 9225:9993 10249:11017 11273:12041 12297:13065 13321:14089 14345:15113 15369:16137" s="64" customFormat="1" ht="31.5" x14ac:dyDescent="0.25">
      <c r="A355" s="88">
        <f>+SUBTOTAL(3,$B$4:B355)</f>
        <v>352</v>
      </c>
      <c r="B355" s="67" t="s">
        <v>1136</v>
      </c>
      <c r="C355" s="75" t="s">
        <v>10</v>
      </c>
      <c r="D355" s="75">
        <v>3</v>
      </c>
      <c r="E355" s="71" t="s">
        <v>1137</v>
      </c>
      <c r="F355" s="141" t="s">
        <v>1739</v>
      </c>
      <c r="G355" s="71" t="s">
        <v>1051</v>
      </c>
      <c r="H355" s="72">
        <v>973907283</v>
      </c>
      <c r="I355" s="71">
        <v>3</v>
      </c>
      <c r="J355" s="68" t="s">
        <v>1138</v>
      </c>
      <c r="K355" s="59"/>
      <c r="L355" s="59"/>
      <c r="M355" s="59"/>
      <c r="N355" s="59"/>
      <c r="JE355" s="59"/>
      <c r="TA355" s="59"/>
      <c r="ACW355" s="59"/>
      <c r="AMS355" s="59"/>
      <c r="AWO355" s="59"/>
      <c r="BGK355" s="59"/>
      <c r="BQG355" s="59"/>
      <c r="CAC355" s="59"/>
      <c r="CJY355" s="59"/>
      <c r="CTU355" s="59"/>
      <c r="DDQ355" s="59"/>
      <c r="DNM355" s="59"/>
      <c r="DXI355" s="59"/>
      <c r="EHE355" s="59"/>
      <c r="ERA355" s="59"/>
      <c r="FAW355" s="59"/>
      <c r="FKS355" s="59"/>
      <c r="FUO355" s="59"/>
      <c r="GEK355" s="59"/>
      <c r="GOG355" s="59"/>
      <c r="GYC355" s="59"/>
      <c r="HHY355" s="59"/>
      <c r="HRU355" s="59"/>
      <c r="IBQ355" s="59"/>
      <c r="ILM355" s="59"/>
      <c r="IVI355" s="59"/>
      <c r="JFE355" s="59"/>
      <c r="JPA355" s="59"/>
      <c r="JYW355" s="59"/>
      <c r="KIS355" s="59"/>
      <c r="KSO355" s="59"/>
      <c r="LCK355" s="59"/>
      <c r="LMG355" s="59"/>
      <c r="LWC355" s="59"/>
      <c r="MFY355" s="59"/>
      <c r="MPU355" s="59"/>
      <c r="MZQ355" s="59"/>
      <c r="NJM355" s="59"/>
      <c r="NTI355" s="59"/>
      <c r="ODE355" s="59"/>
      <c r="ONA355" s="59"/>
      <c r="OWW355" s="59"/>
      <c r="PGS355" s="59"/>
      <c r="PQO355" s="59"/>
      <c r="QAK355" s="59"/>
      <c r="QKG355" s="59"/>
      <c r="QUC355" s="59"/>
      <c r="RDY355" s="59"/>
      <c r="RNU355" s="59"/>
      <c r="RXQ355" s="59"/>
      <c r="SHM355" s="59"/>
      <c r="SRI355" s="59"/>
      <c r="TBE355" s="59"/>
      <c r="TLA355" s="59"/>
      <c r="TUW355" s="59"/>
      <c r="UES355" s="59"/>
      <c r="UOO355" s="59"/>
      <c r="UYK355" s="59"/>
      <c r="VIG355" s="59"/>
      <c r="VSC355" s="59"/>
      <c r="WBY355" s="59"/>
      <c r="WLU355" s="59"/>
      <c r="WVQ355" s="59"/>
    </row>
    <row r="356" spans="1:777 1033:1801 2057:2825 3081:3849 4105:4873 5129:5897 6153:6921 7177:7945 8201:8969 9225:9993 10249:11017 11273:12041 12297:13065 13321:14089 14345:15113 15369:16137" s="64" customFormat="1" ht="15.75" x14ac:dyDescent="0.25">
      <c r="A356" s="88">
        <f>+SUBTOTAL(3,$B$4:B356)</f>
        <v>353</v>
      </c>
      <c r="B356" s="69" t="s">
        <v>1139</v>
      </c>
      <c r="C356" s="75" t="s">
        <v>10</v>
      </c>
      <c r="D356" s="138">
        <v>1</v>
      </c>
      <c r="E356" s="144" t="s">
        <v>1140</v>
      </c>
      <c r="F356" s="142"/>
      <c r="G356" s="144" t="s">
        <v>1141</v>
      </c>
      <c r="H356" s="169">
        <v>358609795</v>
      </c>
      <c r="I356" s="71">
        <v>3</v>
      </c>
      <c r="J356" s="68" t="s">
        <v>1107</v>
      </c>
      <c r="K356" s="59"/>
      <c r="L356" s="59"/>
      <c r="M356" s="59"/>
      <c r="N356" s="59"/>
      <c r="JE356" s="59"/>
      <c r="TA356" s="59"/>
      <c r="ACW356" s="59"/>
      <c r="AMS356" s="59"/>
      <c r="AWO356" s="59"/>
      <c r="BGK356" s="59"/>
      <c r="BQG356" s="59"/>
      <c r="CAC356" s="59"/>
      <c r="CJY356" s="59"/>
      <c r="CTU356" s="59"/>
      <c r="DDQ356" s="59"/>
      <c r="DNM356" s="59"/>
      <c r="DXI356" s="59"/>
      <c r="EHE356" s="59"/>
      <c r="ERA356" s="59"/>
      <c r="FAW356" s="59"/>
      <c r="FKS356" s="59"/>
      <c r="FUO356" s="59"/>
      <c r="GEK356" s="59"/>
      <c r="GOG356" s="59"/>
      <c r="GYC356" s="59"/>
      <c r="HHY356" s="59"/>
      <c r="HRU356" s="59"/>
      <c r="IBQ356" s="59"/>
      <c r="ILM356" s="59"/>
      <c r="IVI356" s="59"/>
      <c r="JFE356" s="59"/>
      <c r="JPA356" s="59"/>
      <c r="JYW356" s="59"/>
      <c r="KIS356" s="59"/>
      <c r="KSO356" s="59"/>
      <c r="LCK356" s="59"/>
      <c r="LMG356" s="59"/>
      <c r="LWC356" s="59"/>
      <c r="MFY356" s="59"/>
      <c r="MPU356" s="59"/>
      <c r="MZQ356" s="59"/>
      <c r="NJM356" s="59"/>
      <c r="NTI356" s="59"/>
      <c r="ODE356" s="59"/>
      <c r="ONA356" s="59"/>
      <c r="OWW356" s="59"/>
      <c r="PGS356" s="59"/>
      <c r="PQO356" s="59"/>
      <c r="QAK356" s="59"/>
      <c r="QKG356" s="59"/>
      <c r="QUC356" s="59"/>
      <c r="RDY356" s="59"/>
      <c r="RNU356" s="59"/>
      <c r="RXQ356" s="59"/>
      <c r="SHM356" s="59"/>
      <c r="SRI356" s="59"/>
      <c r="TBE356" s="59"/>
      <c r="TLA356" s="59"/>
      <c r="TUW356" s="59"/>
      <c r="UES356" s="59"/>
      <c r="UOO356" s="59"/>
      <c r="UYK356" s="59"/>
      <c r="VIG356" s="59"/>
      <c r="VSC356" s="59"/>
      <c r="WBY356" s="59"/>
      <c r="WLU356" s="59"/>
      <c r="WVQ356" s="59"/>
    </row>
    <row r="357" spans="1:777 1033:1801 2057:2825 3081:3849 4105:4873 5129:5897 6153:6921 7177:7945 8201:8969 9225:9993 10249:11017 11273:12041 12297:13065 13321:14089 14345:15113 15369:16137" s="64" customFormat="1" ht="15.75" x14ac:dyDescent="0.25">
      <c r="A357" s="88">
        <f>+SUBTOTAL(3,$B$4:B357)</f>
        <v>354</v>
      </c>
      <c r="B357" s="69" t="s">
        <v>1142</v>
      </c>
      <c r="C357" s="75" t="s">
        <v>10</v>
      </c>
      <c r="D357" s="140"/>
      <c r="E357" s="144"/>
      <c r="F357" s="142"/>
      <c r="G357" s="144"/>
      <c r="H357" s="169"/>
      <c r="I357" s="71">
        <v>3</v>
      </c>
      <c r="J357" s="68" t="s">
        <v>1107</v>
      </c>
      <c r="K357" s="59"/>
      <c r="L357" s="59"/>
      <c r="M357" s="59"/>
      <c r="N357" s="59"/>
      <c r="JE357" s="59"/>
      <c r="TA357" s="59"/>
      <c r="ACW357" s="59"/>
      <c r="AMS357" s="59"/>
      <c r="AWO357" s="59"/>
      <c r="BGK357" s="59"/>
      <c r="BQG357" s="59"/>
      <c r="CAC357" s="59"/>
      <c r="CJY357" s="59"/>
      <c r="CTU357" s="59"/>
      <c r="DDQ357" s="59"/>
      <c r="DNM357" s="59"/>
      <c r="DXI357" s="59"/>
      <c r="EHE357" s="59"/>
      <c r="ERA357" s="59"/>
      <c r="FAW357" s="59"/>
      <c r="FKS357" s="59"/>
      <c r="FUO357" s="59"/>
      <c r="GEK357" s="59"/>
      <c r="GOG357" s="59"/>
      <c r="GYC357" s="59"/>
      <c r="HHY357" s="59"/>
      <c r="HRU357" s="59"/>
      <c r="IBQ357" s="59"/>
      <c r="ILM357" s="59"/>
      <c r="IVI357" s="59"/>
      <c r="JFE357" s="59"/>
      <c r="JPA357" s="59"/>
      <c r="JYW357" s="59"/>
      <c r="KIS357" s="59"/>
      <c r="KSO357" s="59"/>
      <c r="LCK357" s="59"/>
      <c r="LMG357" s="59"/>
      <c r="LWC357" s="59"/>
      <c r="MFY357" s="59"/>
      <c r="MPU357" s="59"/>
      <c r="MZQ357" s="59"/>
      <c r="NJM357" s="59"/>
      <c r="NTI357" s="59"/>
      <c r="ODE357" s="59"/>
      <c r="ONA357" s="59"/>
      <c r="OWW357" s="59"/>
      <c r="PGS357" s="59"/>
      <c r="PQO357" s="59"/>
      <c r="QAK357" s="59"/>
      <c r="QKG357" s="59"/>
      <c r="QUC357" s="59"/>
      <c r="RDY357" s="59"/>
      <c r="RNU357" s="59"/>
      <c r="RXQ357" s="59"/>
      <c r="SHM357" s="59"/>
      <c r="SRI357" s="59"/>
      <c r="TBE357" s="59"/>
      <c r="TLA357" s="59"/>
      <c r="TUW357" s="59"/>
      <c r="UES357" s="59"/>
      <c r="UOO357" s="59"/>
      <c r="UYK357" s="59"/>
      <c r="VIG357" s="59"/>
      <c r="VSC357" s="59"/>
      <c r="WBY357" s="59"/>
      <c r="WLU357" s="59"/>
      <c r="WVQ357" s="59"/>
    </row>
    <row r="358" spans="1:777 1033:1801 2057:2825 3081:3849 4105:4873 5129:5897 6153:6921 7177:7945 8201:8969 9225:9993 10249:11017 11273:12041 12297:13065 13321:14089 14345:15113 15369:16137" s="64" customFormat="1" ht="31.5" x14ac:dyDescent="0.25">
      <c r="A358" s="88">
        <f>+SUBTOTAL(3,$B$4:B358)</f>
        <v>355</v>
      </c>
      <c r="B358" s="67" t="s">
        <v>1157</v>
      </c>
      <c r="C358" s="75" t="s">
        <v>10</v>
      </c>
      <c r="D358" s="75">
        <v>2</v>
      </c>
      <c r="E358" s="71" t="s">
        <v>1158</v>
      </c>
      <c r="F358" s="142"/>
      <c r="G358" s="71" t="s">
        <v>1159</v>
      </c>
      <c r="H358" s="72">
        <v>866000198</v>
      </c>
      <c r="I358" s="71">
        <v>3</v>
      </c>
      <c r="J358" s="68" t="s">
        <v>1138</v>
      </c>
      <c r="K358" s="59"/>
      <c r="L358" s="59"/>
      <c r="M358" s="59"/>
      <c r="N358" s="59"/>
      <c r="JE358" s="59"/>
      <c r="TA358" s="59"/>
      <c r="ACW358" s="59"/>
      <c r="AMS358" s="59"/>
      <c r="AWO358" s="59"/>
      <c r="BGK358" s="59"/>
      <c r="BQG358" s="59"/>
      <c r="CAC358" s="59"/>
      <c r="CJY358" s="59"/>
      <c r="CTU358" s="59"/>
      <c r="DDQ358" s="59"/>
      <c r="DNM358" s="59"/>
      <c r="DXI358" s="59"/>
      <c r="EHE358" s="59"/>
      <c r="ERA358" s="59"/>
      <c r="FAW358" s="59"/>
      <c r="FKS358" s="59"/>
      <c r="FUO358" s="59"/>
      <c r="GEK358" s="59"/>
      <c r="GOG358" s="59"/>
      <c r="GYC358" s="59"/>
      <c r="HHY358" s="59"/>
      <c r="HRU358" s="59"/>
      <c r="IBQ358" s="59"/>
      <c r="ILM358" s="59"/>
      <c r="IVI358" s="59"/>
      <c r="JFE358" s="59"/>
      <c r="JPA358" s="59"/>
      <c r="JYW358" s="59"/>
      <c r="KIS358" s="59"/>
      <c r="KSO358" s="59"/>
      <c r="LCK358" s="59"/>
      <c r="LMG358" s="59"/>
      <c r="LWC358" s="59"/>
      <c r="MFY358" s="59"/>
      <c r="MPU358" s="59"/>
      <c r="MZQ358" s="59"/>
      <c r="NJM358" s="59"/>
      <c r="NTI358" s="59"/>
      <c r="ODE358" s="59"/>
      <c r="ONA358" s="59"/>
      <c r="OWW358" s="59"/>
      <c r="PGS358" s="59"/>
      <c r="PQO358" s="59"/>
      <c r="QAK358" s="59"/>
      <c r="QKG358" s="59"/>
      <c r="QUC358" s="59"/>
      <c r="RDY358" s="59"/>
      <c r="RNU358" s="59"/>
      <c r="RXQ358" s="59"/>
      <c r="SHM358" s="59"/>
      <c r="SRI358" s="59"/>
      <c r="TBE358" s="59"/>
      <c r="TLA358" s="59"/>
      <c r="TUW358" s="59"/>
      <c r="UES358" s="59"/>
      <c r="UOO358" s="59"/>
      <c r="UYK358" s="59"/>
      <c r="VIG358" s="59"/>
      <c r="VSC358" s="59"/>
      <c r="WBY358" s="59"/>
      <c r="WLU358" s="59"/>
      <c r="WVQ358" s="59"/>
    </row>
    <row r="359" spans="1:777 1033:1801 2057:2825 3081:3849 4105:4873 5129:5897 6153:6921 7177:7945 8201:8969 9225:9993 10249:11017 11273:12041 12297:13065 13321:14089 14345:15113 15369:16137" s="64" customFormat="1" ht="15.75" x14ac:dyDescent="0.25">
      <c r="A359" s="88">
        <f>+SUBTOTAL(3,$B$4:B359)</f>
        <v>356</v>
      </c>
      <c r="B359" s="67" t="s">
        <v>1160</v>
      </c>
      <c r="C359" s="75" t="s">
        <v>10</v>
      </c>
      <c r="D359" s="75">
        <v>2</v>
      </c>
      <c r="E359" s="71" t="s">
        <v>1161</v>
      </c>
      <c r="F359" s="142"/>
      <c r="G359" s="71" t="s">
        <v>1162</v>
      </c>
      <c r="H359" s="72">
        <v>386556256</v>
      </c>
      <c r="I359" s="71">
        <v>3</v>
      </c>
      <c r="J359" s="68" t="s">
        <v>1138</v>
      </c>
      <c r="K359" s="59"/>
      <c r="L359" s="59"/>
      <c r="M359" s="59"/>
      <c r="N359" s="59"/>
      <c r="JE359" s="59"/>
      <c r="TA359" s="59"/>
      <c r="ACW359" s="59"/>
      <c r="AMS359" s="59"/>
      <c r="AWO359" s="59"/>
      <c r="BGK359" s="59"/>
      <c r="BQG359" s="59"/>
      <c r="CAC359" s="59"/>
      <c r="CJY359" s="59"/>
      <c r="CTU359" s="59"/>
      <c r="DDQ359" s="59"/>
      <c r="DNM359" s="59"/>
      <c r="DXI359" s="59"/>
      <c r="EHE359" s="59"/>
      <c r="ERA359" s="59"/>
      <c r="FAW359" s="59"/>
      <c r="FKS359" s="59"/>
      <c r="FUO359" s="59"/>
      <c r="GEK359" s="59"/>
      <c r="GOG359" s="59"/>
      <c r="GYC359" s="59"/>
      <c r="HHY359" s="59"/>
      <c r="HRU359" s="59"/>
      <c r="IBQ359" s="59"/>
      <c r="ILM359" s="59"/>
      <c r="IVI359" s="59"/>
      <c r="JFE359" s="59"/>
      <c r="JPA359" s="59"/>
      <c r="JYW359" s="59"/>
      <c r="KIS359" s="59"/>
      <c r="KSO359" s="59"/>
      <c r="LCK359" s="59"/>
      <c r="LMG359" s="59"/>
      <c r="LWC359" s="59"/>
      <c r="MFY359" s="59"/>
      <c r="MPU359" s="59"/>
      <c r="MZQ359" s="59"/>
      <c r="NJM359" s="59"/>
      <c r="NTI359" s="59"/>
      <c r="ODE359" s="59"/>
      <c r="ONA359" s="59"/>
      <c r="OWW359" s="59"/>
      <c r="PGS359" s="59"/>
      <c r="PQO359" s="59"/>
      <c r="QAK359" s="59"/>
      <c r="QKG359" s="59"/>
      <c r="QUC359" s="59"/>
      <c r="RDY359" s="59"/>
      <c r="RNU359" s="59"/>
      <c r="RXQ359" s="59"/>
      <c r="SHM359" s="59"/>
      <c r="SRI359" s="59"/>
      <c r="TBE359" s="59"/>
      <c r="TLA359" s="59"/>
      <c r="TUW359" s="59"/>
      <c r="UES359" s="59"/>
      <c r="UOO359" s="59"/>
      <c r="UYK359" s="59"/>
      <c r="VIG359" s="59"/>
      <c r="VSC359" s="59"/>
      <c r="WBY359" s="59"/>
      <c r="WLU359" s="59"/>
      <c r="WVQ359" s="59"/>
    </row>
    <row r="360" spans="1:777 1033:1801 2057:2825 3081:3849 4105:4873 5129:5897 6153:6921 7177:7945 8201:8969 9225:9993 10249:11017 11273:12041 12297:13065 13321:14089 14345:15113 15369:16137" s="64" customFormat="1" ht="15.75" x14ac:dyDescent="0.25">
      <c r="A360" s="88">
        <f>+SUBTOTAL(3,$B$4:B360)</f>
        <v>357</v>
      </c>
      <c r="B360" s="67" t="s">
        <v>1169</v>
      </c>
      <c r="C360" s="71" t="s">
        <v>10</v>
      </c>
      <c r="D360" s="71">
        <v>1</v>
      </c>
      <c r="E360" s="71" t="s">
        <v>1170</v>
      </c>
      <c r="F360" s="142"/>
      <c r="G360" s="71" t="s">
        <v>1171</v>
      </c>
      <c r="H360" s="72">
        <v>973494431</v>
      </c>
      <c r="I360" s="71">
        <v>3</v>
      </c>
      <c r="J360" s="68" t="s">
        <v>1039</v>
      </c>
      <c r="K360" s="59"/>
      <c r="L360" s="59"/>
      <c r="M360" s="59"/>
      <c r="N360" s="59"/>
      <c r="JE360" s="59"/>
      <c r="TA360" s="59"/>
      <c r="ACW360" s="59"/>
      <c r="AMS360" s="59"/>
      <c r="AWO360" s="59"/>
      <c r="BGK360" s="59"/>
      <c r="BQG360" s="59"/>
      <c r="CAC360" s="59"/>
      <c r="CJY360" s="59"/>
      <c r="CTU360" s="59"/>
      <c r="DDQ360" s="59"/>
      <c r="DNM360" s="59"/>
      <c r="DXI360" s="59"/>
      <c r="EHE360" s="59"/>
      <c r="ERA360" s="59"/>
      <c r="FAW360" s="59"/>
      <c r="FKS360" s="59"/>
      <c r="FUO360" s="59"/>
      <c r="GEK360" s="59"/>
      <c r="GOG360" s="59"/>
      <c r="GYC360" s="59"/>
      <c r="HHY360" s="59"/>
      <c r="HRU360" s="59"/>
      <c r="IBQ360" s="59"/>
      <c r="ILM360" s="59"/>
      <c r="IVI360" s="59"/>
      <c r="JFE360" s="59"/>
      <c r="JPA360" s="59"/>
      <c r="JYW360" s="59"/>
      <c r="KIS360" s="59"/>
      <c r="KSO360" s="59"/>
      <c r="LCK360" s="59"/>
      <c r="LMG360" s="59"/>
      <c r="LWC360" s="59"/>
      <c r="MFY360" s="59"/>
      <c r="MPU360" s="59"/>
      <c r="MZQ360" s="59"/>
      <c r="NJM360" s="59"/>
      <c r="NTI360" s="59"/>
      <c r="ODE360" s="59"/>
      <c r="ONA360" s="59"/>
      <c r="OWW360" s="59"/>
      <c r="PGS360" s="59"/>
      <c r="PQO360" s="59"/>
      <c r="QAK360" s="59"/>
      <c r="QKG360" s="59"/>
      <c r="QUC360" s="59"/>
      <c r="RDY360" s="59"/>
      <c r="RNU360" s="59"/>
      <c r="RXQ360" s="59"/>
      <c r="SHM360" s="59"/>
      <c r="SRI360" s="59"/>
      <c r="TBE360" s="59"/>
      <c r="TLA360" s="59"/>
      <c r="TUW360" s="59"/>
      <c r="UES360" s="59"/>
      <c r="UOO360" s="59"/>
      <c r="UYK360" s="59"/>
      <c r="VIG360" s="59"/>
      <c r="VSC360" s="59"/>
      <c r="WBY360" s="59"/>
      <c r="WLU360" s="59"/>
      <c r="WVQ360" s="59"/>
    </row>
    <row r="361" spans="1:777 1033:1801 2057:2825 3081:3849 4105:4873 5129:5897 6153:6921 7177:7945 8201:8969 9225:9993 10249:11017 11273:12041 12297:13065 13321:14089 14345:15113 15369:16137" s="64" customFormat="1" ht="15.75" x14ac:dyDescent="0.25">
      <c r="A361" s="88">
        <f>+SUBTOTAL(3,$B$4:B361)</f>
        <v>358</v>
      </c>
      <c r="B361" s="67" t="s">
        <v>1172</v>
      </c>
      <c r="C361" s="71" t="s">
        <v>10</v>
      </c>
      <c r="D361" s="71">
        <v>2</v>
      </c>
      <c r="E361" s="71" t="s">
        <v>1173</v>
      </c>
      <c r="F361" s="142"/>
      <c r="G361" s="71" t="s">
        <v>1174</v>
      </c>
      <c r="H361" s="72">
        <v>986161524</v>
      </c>
      <c r="I361" s="71">
        <v>3</v>
      </c>
      <c r="J361" s="68" t="s">
        <v>1039</v>
      </c>
      <c r="K361" s="59"/>
      <c r="L361" s="59"/>
      <c r="M361" s="59"/>
      <c r="N361" s="59"/>
      <c r="JE361" s="59"/>
      <c r="TA361" s="59"/>
      <c r="ACW361" s="59"/>
      <c r="AMS361" s="59"/>
      <c r="AWO361" s="59"/>
      <c r="BGK361" s="59"/>
      <c r="BQG361" s="59"/>
      <c r="CAC361" s="59"/>
      <c r="CJY361" s="59"/>
      <c r="CTU361" s="59"/>
      <c r="DDQ361" s="59"/>
      <c r="DNM361" s="59"/>
      <c r="DXI361" s="59"/>
      <c r="EHE361" s="59"/>
      <c r="ERA361" s="59"/>
      <c r="FAW361" s="59"/>
      <c r="FKS361" s="59"/>
      <c r="FUO361" s="59"/>
      <c r="GEK361" s="59"/>
      <c r="GOG361" s="59"/>
      <c r="GYC361" s="59"/>
      <c r="HHY361" s="59"/>
      <c r="HRU361" s="59"/>
      <c r="IBQ361" s="59"/>
      <c r="ILM361" s="59"/>
      <c r="IVI361" s="59"/>
      <c r="JFE361" s="59"/>
      <c r="JPA361" s="59"/>
      <c r="JYW361" s="59"/>
      <c r="KIS361" s="59"/>
      <c r="KSO361" s="59"/>
      <c r="LCK361" s="59"/>
      <c r="LMG361" s="59"/>
      <c r="LWC361" s="59"/>
      <c r="MFY361" s="59"/>
      <c r="MPU361" s="59"/>
      <c r="MZQ361" s="59"/>
      <c r="NJM361" s="59"/>
      <c r="NTI361" s="59"/>
      <c r="ODE361" s="59"/>
      <c r="ONA361" s="59"/>
      <c r="OWW361" s="59"/>
      <c r="PGS361" s="59"/>
      <c r="PQO361" s="59"/>
      <c r="QAK361" s="59"/>
      <c r="QKG361" s="59"/>
      <c r="QUC361" s="59"/>
      <c r="RDY361" s="59"/>
      <c r="RNU361" s="59"/>
      <c r="RXQ361" s="59"/>
      <c r="SHM361" s="59"/>
      <c r="SRI361" s="59"/>
      <c r="TBE361" s="59"/>
      <c r="TLA361" s="59"/>
      <c r="TUW361" s="59"/>
      <c r="UES361" s="59"/>
      <c r="UOO361" s="59"/>
      <c r="UYK361" s="59"/>
      <c r="VIG361" s="59"/>
      <c r="VSC361" s="59"/>
      <c r="WBY361" s="59"/>
      <c r="WLU361" s="59"/>
      <c r="WVQ361" s="59"/>
    </row>
    <row r="362" spans="1:777 1033:1801 2057:2825 3081:3849 4105:4873 5129:5897 6153:6921 7177:7945 8201:8969 9225:9993 10249:11017 11273:12041 12297:13065 13321:14089 14345:15113 15369:16137" s="64" customFormat="1" ht="15.75" x14ac:dyDescent="0.25">
      <c r="A362" s="88">
        <f>+SUBTOTAL(3,$B$4:B362)</f>
        <v>359</v>
      </c>
      <c r="B362" s="99" t="s">
        <v>1737</v>
      </c>
      <c r="C362" s="71" t="s">
        <v>10</v>
      </c>
      <c r="D362" s="141">
        <v>1</v>
      </c>
      <c r="E362" s="173" t="s">
        <v>1738</v>
      </c>
      <c r="F362" s="142"/>
      <c r="G362" s="141" t="s">
        <v>402</v>
      </c>
      <c r="H362" s="171" t="s">
        <v>1741</v>
      </c>
      <c r="I362" s="71">
        <v>3</v>
      </c>
      <c r="J362" s="68" t="s">
        <v>1732</v>
      </c>
      <c r="K362" s="59"/>
      <c r="L362" s="59"/>
      <c r="M362" s="59"/>
      <c r="N362" s="59"/>
      <c r="JE362" s="59"/>
      <c r="TA362" s="59"/>
      <c r="ACW362" s="59"/>
      <c r="AMS362" s="59"/>
      <c r="AWO362" s="59"/>
      <c r="BGK362" s="59"/>
      <c r="BQG362" s="59"/>
      <c r="CAC362" s="59"/>
      <c r="CJY362" s="59"/>
      <c r="CTU362" s="59"/>
      <c r="DDQ362" s="59"/>
      <c r="DNM362" s="59"/>
      <c r="DXI362" s="59"/>
      <c r="EHE362" s="59"/>
      <c r="ERA362" s="59"/>
      <c r="FAW362" s="59"/>
      <c r="FKS362" s="59"/>
      <c r="FUO362" s="59"/>
      <c r="GEK362" s="59"/>
      <c r="GOG362" s="59"/>
      <c r="GYC362" s="59"/>
      <c r="HHY362" s="59"/>
      <c r="HRU362" s="59"/>
      <c r="IBQ362" s="59"/>
      <c r="ILM362" s="59"/>
      <c r="IVI362" s="59"/>
      <c r="JFE362" s="59"/>
      <c r="JPA362" s="59"/>
      <c r="JYW362" s="59"/>
      <c r="KIS362" s="59"/>
      <c r="KSO362" s="59"/>
      <c r="LCK362" s="59"/>
      <c r="LMG362" s="59"/>
      <c r="LWC362" s="59"/>
      <c r="MFY362" s="59"/>
      <c r="MPU362" s="59"/>
      <c r="MZQ362" s="59"/>
      <c r="NJM362" s="59"/>
      <c r="NTI362" s="59"/>
      <c r="ODE362" s="59"/>
      <c r="ONA362" s="59"/>
      <c r="OWW362" s="59"/>
      <c r="PGS362" s="59"/>
      <c r="PQO362" s="59"/>
      <c r="QAK362" s="59"/>
      <c r="QKG362" s="59"/>
      <c r="QUC362" s="59"/>
      <c r="RDY362" s="59"/>
      <c r="RNU362" s="59"/>
      <c r="RXQ362" s="59"/>
      <c r="SHM362" s="59"/>
      <c r="SRI362" s="59"/>
      <c r="TBE362" s="59"/>
      <c r="TLA362" s="59"/>
      <c r="TUW362" s="59"/>
      <c r="UES362" s="59"/>
      <c r="UOO362" s="59"/>
      <c r="UYK362" s="59"/>
      <c r="VIG362" s="59"/>
      <c r="VSC362" s="59"/>
      <c r="WBY362" s="59"/>
      <c r="WLU362" s="59"/>
      <c r="WVQ362" s="59"/>
    </row>
    <row r="363" spans="1:777 1033:1801 2057:2825 3081:3849 4105:4873 5129:5897 6153:6921 7177:7945 8201:8969 9225:9993 10249:11017 11273:12041 12297:13065 13321:14089 14345:15113 15369:16137" s="64" customFormat="1" ht="15.75" x14ac:dyDescent="0.25">
      <c r="A363" s="88">
        <f>+SUBTOTAL(3,$B$4:B363)</f>
        <v>360</v>
      </c>
      <c r="B363" s="99" t="s">
        <v>1740</v>
      </c>
      <c r="C363" s="71" t="s">
        <v>10</v>
      </c>
      <c r="D363" s="143"/>
      <c r="E363" s="173"/>
      <c r="F363" s="143"/>
      <c r="G363" s="143"/>
      <c r="H363" s="174"/>
      <c r="I363" s="71">
        <v>3</v>
      </c>
      <c r="J363" s="68" t="s">
        <v>1732</v>
      </c>
      <c r="K363" s="59"/>
      <c r="L363" s="59"/>
      <c r="M363" s="59"/>
      <c r="N363" s="59"/>
      <c r="JE363" s="59"/>
      <c r="TA363" s="59"/>
      <c r="ACW363" s="59"/>
      <c r="AMS363" s="59"/>
      <c r="AWO363" s="59"/>
      <c r="BGK363" s="59"/>
      <c r="BQG363" s="59"/>
      <c r="CAC363" s="59"/>
      <c r="CJY363" s="59"/>
      <c r="CTU363" s="59"/>
      <c r="DDQ363" s="59"/>
      <c r="DNM363" s="59"/>
      <c r="DXI363" s="59"/>
      <c r="EHE363" s="59"/>
      <c r="ERA363" s="59"/>
      <c r="FAW363" s="59"/>
      <c r="FKS363" s="59"/>
      <c r="FUO363" s="59"/>
      <c r="GEK363" s="59"/>
      <c r="GOG363" s="59"/>
      <c r="GYC363" s="59"/>
      <c r="HHY363" s="59"/>
      <c r="HRU363" s="59"/>
      <c r="IBQ363" s="59"/>
      <c r="ILM363" s="59"/>
      <c r="IVI363" s="59"/>
      <c r="JFE363" s="59"/>
      <c r="JPA363" s="59"/>
      <c r="JYW363" s="59"/>
      <c r="KIS363" s="59"/>
      <c r="KSO363" s="59"/>
      <c r="LCK363" s="59"/>
      <c r="LMG363" s="59"/>
      <c r="LWC363" s="59"/>
      <c r="MFY363" s="59"/>
      <c r="MPU363" s="59"/>
      <c r="MZQ363" s="59"/>
      <c r="NJM363" s="59"/>
      <c r="NTI363" s="59"/>
      <c r="ODE363" s="59"/>
      <c r="ONA363" s="59"/>
      <c r="OWW363" s="59"/>
      <c r="PGS363" s="59"/>
      <c r="PQO363" s="59"/>
      <c r="QAK363" s="59"/>
      <c r="QKG363" s="59"/>
      <c r="QUC363" s="59"/>
      <c r="RDY363" s="59"/>
      <c r="RNU363" s="59"/>
      <c r="RXQ363" s="59"/>
      <c r="SHM363" s="59"/>
      <c r="SRI363" s="59"/>
      <c r="TBE363" s="59"/>
      <c r="TLA363" s="59"/>
      <c r="TUW363" s="59"/>
      <c r="UES363" s="59"/>
      <c r="UOO363" s="59"/>
      <c r="UYK363" s="59"/>
      <c r="VIG363" s="59"/>
      <c r="VSC363" s="59"/>
      <c r="WBY363" s="59"/>
      <c r="WLU363" s="59"/>
      <c r="WVQ363" s="59"/>
    </row>
    <row r="364" spans="1:777 1033:1801 2057:2825 3081:3849 4105:4873 5129:5897 6153:6921 7177:7945 8201:8969 9225:9993 10249:11017 11273:12041 12297:13065 13321:14089 14345:15113 15369:16137" s="64" customFormat="1" ht="15.75" x14ac:dyDescent="0.25">
      <c r="A364" s="88">
        <f>+SUBTOTAL(3,$B$4:B364)</f>
        <v>361</v>
      </c>
      <c r="B364" s="69" t="s">
        <v>1143</v>
      </c>
      <c r="C364" s="75" t="s">
        <v>10</v>
      </c>
      <c r="D364" s="138">
        <v>1</v>
      </c>
      <c r="E364" s="144" t="s">
        <v>1144</v>
      </c>
      <c r="F364" s="144" t="s">
        <v>1923</v>
      </c>
      <c r="G364" s="144" t="s">
        <v>1145</v>
      </c>
      <c r="H364" s="169">
        <v>969964618</v>
      </c>
      <c r="I364" s="71">
        <v>3</v>
      </c>
      <c r="J364" s="68" t="s">
        <v>1107</v>
      </c>
      <c r="K364" s="59"/>
      <c r="L364" s="59"/>
      <c r="M364" s="59"/>
      <c r="N364" s="59"/>
      <c r="JE364" s="59"/>
      <c r="TA364" s="59"/>
      <c r="ACW364" s="59"/>
      <c r="AMS364" s="59"/>
      <c r="AWO364" s="59"/>
      <c r="BGK364" s="59"/>
      <c r="BQG364" s="59"/>
      <c r="CAC364" s="59"/>
      <c r="CJY364" s="59"/>
      <c r="CTU364" s="59"/>
      <c r="DDQ364" s="59"/>
      <c r="DNM364" s="59"/>
      <c r="DXI364" s="59"/>
      <c r="EHE364" s="59"/>
      <c r="ERA364" s="59"/>
      <c r="FAW364" s="59"/>
      <c r="FKS364" s="59"/>
      <c r="FUO364" s="59"/>
      <c r="GEK364" s="59"/>
      <c r="GOG364" s="59"/>
      <c r="GYC364" s="59"/>
      <c r="HHY364" s="59"/>
      <c r="HRU364" s="59"/>
      <c r="IBQ364" s="59"/>
      <c r="ILM364" s="59"/>
      <c r="IVI364" s="59"/>
      <c r="JFE364" s="59"/>
      <c r="JPA364" s="59"/>
      <c r="JYW364" s="59"/>
      <c r="KIS364" s="59"/>
      <c r="KSO364" s="59"/>
      <c r="LCK364" s="59"/>
      <c r="LMG364" s="59"/>
      <c r="LWC364" s="59"/>
      <c r="MFY364" s="59"/>
      <c r="MPU364" s="59"/>
      <c r="MZQ364" s="59"/>
      <c r="NJM364" s="59"/>
      <c r="NTI364" s="59"/>
      <c r="ODE364" s="59"/>
      <c r="ONA364" s="59"/>
      <c r="OWW364" s="59"/>
      <c r="PGS364" s="59"/>
      <c r="PQO364" s="59"/>
      <c r="QAK364" s="59"/>
      <c r="QKG364" s="59"/>
      <c r="QUC364" s="59"/>
      <c r="RDY364" s="59"/>
      <c r="RNU364" s="59"/>
      <c r="RXQ364" s="59"/>
      <c r="SHM364" s="59"/>
      <c r="SRI364" s="59"/>
      <c r="TBE364" s="59"/>
      <c r="TLA364" s="59"/>
      <c r="TUW364" s="59"/>
      <c r="UES364" s="59"/>
      <c r="UOO364" s="59"/>
      <c r="UYK364" s="59"/>
      <c r="VIG364" s="59"/>
      <c r="VSC364" s="59"/>
      <c r="WBY364" s="59"/>
      <c r="WLU364" s="59"/>
      <c r="WVQ364" s="59"/>
    </row>
    <row r="365" spans="1:777 1033:1801 2057:2825 3081:3849 4105:4873 5129:5897 6153:6921 7177:7945 8201:8969 9225:9993 10249:11017 11273:12041 12297:13065 13321:14089 14345:15113 15369:16137" s="64" customFormat="1" ht="47.25" x14ac:dyDescent="0.25">
      <c r="A365" s="88">
        <f>+SUBTOTAL(3,$B$4:B365)</f>
        <v>362</v>
      </c>
      <c r="B365" s="69" t="s">
        <v>1146</v>
      </c>
      <c r="C365" s="75" t="s">
        <v>10</v>
      </c>
      <c r="D365" s="139"/>
      <c r="E365" s="144"/>
      <c r="F365" s="144"/>
      <c r="G365" s="144"/>
      <c r="H365" s="169"/>
      <c r="I365" s="71">
        <v>3</v>
      </c>
      <c r="J365" s="68" t="s">
        <v>1107</v>
      </c>
      <c r="K365" s="59"/>
      <c r="L365" s="59"/>
      <c r="M365" s="59"/>
      <c r="N365" s="59"/>
      <c r="JE365" s="59"/>
      <c r="TA365" s="59"/>
      <c r="ACW365" s="59"/>
      <c r="AMS365" s="59"/>
      <c r="AWO365" s="59"/>
      <c r="BGK365" s="59"/>
      <c r="BQG365" s="59"/>
      <c r="CAC365" s="59"/>
      <c r="CJY365" s="59"/>
      <c r="CTU365" s="59"/>
      <c r="DDQ365" s="59"/>
      <c r="DNM365" s="59"/>
      <c r="DXI365" s="59"/>
      <c r="EHE365" s="59"/>
      <c r="ERA365" s="59"/>
      <c r="FAW365" s="59"/>
      <c r="FKS365" s="59"/>
      <c r="FUO365" s="59"/>
      <c r="GEK365" s="59"/>
      <c r="GOG365" s="59"/>
      <c r="GYC365" s="59"/>
      <c r="HHY365" s="59"/>
      <c r="HRU365" s="59"/>
      <c r="IBQ365" s="59"/>
      <c r="ILM365" s="59"/>
      <c r="IVI365" s="59"/>
      <c r="JFE365" s="59"/>
      <c r="JPA365" s="59"/>
      <c r="JYW365" s="59"/>
      <c r="KIS365" s="59"/>
      <c r="KSO365" s="59"/>
      <c r="LCK365" s="59"/>
      <c r="LMG365" s="59"/>
      <c r="LWC365" s="59"/>
      <c r="MFY365" s="59"/>
      <c r="MPU365" s="59"/>
      <c r="MZQ365" s="59"/>
      <c r="NJM365" s="59"/>
      <c r="NTI365" s="59"/>
      <c r="ODE365" s="59"/>
      <c r="ONA365" s="59"/>
      <c r="OWW365" s="59"/>
      <c r="PGS365" s="59"/>
      <c r="PQO365" s="59"/>
      <c r="QAK365" s="59"/>
      <c r="QKG365" s="59"/>
      <c r="QUC365" s="59"/>
      <c r="RDY365" s="59"/>
      <c r="RNU365" s="59"/>
      <c r="RXQ365" s="59"/>
      <c r="SHM365" s="59"/>
      <c r="SRI365" s="59"/>
      <c r="TBE365" s="59"/>
      <c r="TLA365" s="59"/>
      <c r="TUW365" s="59"/>
      <c r="UES365" s="59"/>
      <c r="UOO365" s="59"/>
      <c r="UYK365" s="59"/>
      <c r="VIG365" s="59"/>
      <c r="VSC365" s="59"/>
      <c r="WBY365" s="59"/>
      <c r="WLU365" s="59"/>
      <c r="WVQ365" s="59"/>
    </row>
    <row r="366" spans="1:777 1033:1801 2057:2825 3081:3849 4105:4873 5129:5897 6153:6921 7177:7945 8201:8969 9225:9993 10249:11017 11273:12041 12297:13065 13321:14089 14345:15113 15369:16137" s="64" customFormat="1" ht="31.5" x14ac:dyDescent="0.25">
      <c r="A366" s="88">
        <f>+SUBTOTAL(3,$B$4:B366)</f>
        <v>363</v>
      </c>
      <c r="B366" s="69" t="s">
        <v>1147</v>
      </c>
      <c r="C366" s="75" t="s">
        <v>10</v>
      </c>
      <c r="D366" s="139"/>
      <c r="E366" s="144"/>
      <c r="F366" s="144"/>
      <c r="G366" s="144"/>
      <c r="H366" s="169"/>
      <c r="I366" s="71">
        <v>3</v>
      </c>
      <c r="J366" s="68" t="s">
        <v>1107</v>
      </c>
      <c r="K366" s="59"/>
      <c r="L366" s="59"/>
      <c r="M366" s="59"/>
      <c r="N366" s="59"/>
      <c r="JE366" s="59"/>
      <c r="TA366" s="59"/>
      <c r="ACW366" s="59"/>
      <c r="AMS366" s="59"/>
      <c r="AWO366" s="59"/>
      <c r="BGK366" s="59"/>
      <c r="BQG366" s="59"/>
      <c r="CAC366" s="59"/>
      <c r="CJY366" s="59"/>
      <c r="CTU366" s="59"/>
      <c r="DDQ366" s="59"/>
      <c r="DNM366" s="59"/>
      <c r="DXI366" s="59"/>
      <c r="EHE366" s="59"/>
      <c r="ERA366" s="59"/>
      <c r="FAW366" s="59"/>
      <c r="FKS366" s="59"/>
      <c r="FUO366" s="59"/>
      <c r="GEK366" s="59"/>
      <c r="GOG366" s="59"/>
      <c r="GYC366" s="59"/>
      <c r="HHY366" s="59"/>
      <c r="HRU366" s="59"/>
      <c r="IBQ366" s="59"/>
      <c r="ILM366" s="59"/>
      <c r="IVI366" s="59"/>
      <c r="JFE366" s="59"/>
      <c r="JPA366" s="59"/>
      <c r="JYW366" s="59"/>
      <c r="KIS366" s="59"/>
      <c r="KSO366" s="59"/>
      <c r="LCK366" s="59"/>
      <c r="LMG366" s="59"/>
      <c r="LWC366" s="59"/>
      <c r="MFY366" s="59"/>
      <c r="MPU366" s="59"/>
      <c r="MZQ366" s="59"/>
      <c r="NJM366" s="59"/>
      <c r="NTI366" s="59"/>
      <c r="ODE366" s="59"/>
      <c r="ONA366" s="59"/>
      <c r="OWW366" s="59"/>
      <c r="PGS366" s="59"/>
      <c r="PQO366" s="59"/>
      <c r="QAK366" s="59"/>
      <c r="QKG366" s="59"/>
      <c r="QUC366" s="59"/>
      <c r="RDY366" s="59"/>
      <c r="RNU366" s="59"/>
      <c r="RXQ366" s="59"/>
      <c r="SHM366" s="59"/>
      <c r="SRI366" s="59"/>
      <c r="TBE366" s="59"/>
      <c r="TLA366" s="59"/>
      <c r="TUW366" s="59"/>
      <c r="UES366" s="59"/>
      <c r="UOO366" s="59"/>
      <c r="UYK366" s="59"/>
      <c r="VIG366" s="59"/>
      <c r="VSC366" s="59"/>
      <c r="WBY366" s="59"/>
      <c r="WLU366" s="59"/>
      <c r="WVQ366" s="59"/>
    </row>
    <row r="367" spans="1:777 1033:1801 2057:2825 3081:3849 4105:4873 5129:5897 6153:6921 7177:7945 8201:8969 9225:9993 10249:11017 11273:12041 12297:13065 13321:14089 14345:15113 15369:16137" s="64" customFormat="1" ht="31.5" x14ac:dyDescent="0.25">
      <c r="A367" s="88">
        <f>+SUBTOTAL(3,$B$4:B367)</f>
        <v>364</v>
      </c>
      <c r="B367" s="69" t="s">
        <v>1148</v>
      </c>
      <c r="C367" s="75" t="s">
        <v>10</v>
      </c>
      <c r="D367" s="140"/>
      <c r="E367" s="144"/>
      <c r="F367" s="144"/>
      <c r="G367" s="144"/>
      <c r="H367" s="169"/>
      <c r="I367" s="71">
        <v>3</v>
      </c>
      <c r="J367" s="68" t="s">
        <v>1107</v>
      </c>
      <c r="K367" s="59"/>
      <c r="L367" s="59"/>
      <c r="M367" s="59"/>
      <c r="N367" s="59"/>
      <c r="JE367" s="59"/>
      <c r="TA367" s="59"/>
      <c r="ACW367" s="59"/>
      <c r="AMS367" s="59"/>
      <c r="AWO367" s="59"/>
      <c r="BGK367" s="59"/>
      <c r="BQG367" s="59"/>
      <c r="CAC367" s="59"/>
      <c r="CJY367" s="59"/>
      <c r="CTU367" s="59"/>
      <c r="DDQ367" s="59"/>
      <c r="DNM367" s="59"/>
      <c r="DXI367" s="59"/>
      <c r="EHE367" s="59"/>
      <c r="ERA367" s="59"/>
      <c r="FAW367" s="59"/>
      <c r="FKS367" s="59"/>
      <c r="FUO367" s="59"/>
      <c r="GEK367" s="59"/>
      <c r="GOG367" s="59"/>
      <c r="GYC367" s="59"/>
      <c r="HHY367" s="59"/>
      <c r="HRU367" s="59"/>
      <c r="IBQ367" s="59"/>
      <c r="ILM367" s="59"/>
      <c r="IVI367" s="59"/>
      <c r="JFE367" s="59"/>
      <c r="JPA367" s="59"/>
      <c r="JYW367" s="59"/>
      <c r="KIS367" s="59"/>
      <c r="KSO367" s="59"/>
      <c r="LCK367" s="59"/>
      <c r="LMG367" s="59"/>
      <c r="LWC367" s="59"/>
      <c r="MFY367" s="59"/>
      <c r="MPU367" s="59"/>
      <c r="MZQ367" s="59"/>
      <c r="NJM367" s="59"/>
      <c r="NTI367" s="59"/>
      <c r="ODE367" s="59"/>
      <c r="ONA367" s="59"/>
      <c r="OWW367" s="59"/>
      <c r="PGS367" s="59"/>
      <c r="PQO367" s="59"/>
      <c r="QAK367" s="59"/>
      <c r="QKG367" s="59"/>
      <c r="QUC367" s="59"/>
      <c r="RDY367" s="59"/>
      <c r="RNU367" s="59"/>
      <c r="RXQ367" s="59"/>
      <c r="SHM367" s="59"/>
      <c r="SRI367" s="59"/>
      <c r="TBE367" s="59"/>
      <c r="TLA367" s="59"/>
      <c r="TUW367" s="59"/>
      <c r="UES367" s="59"/>
      <c r="UOO367" s="59"/>
      <c r="UYK367" s="59"/>
      <c r="VIG367" s="59"/>
      <c r="VSC367" s="59"/>
      <c r="WBY367" s="59"/>
      <c r="WLU367" s="59"/>
      <c r="WVQ367" s="59"/>
    </row>
    <row r="368" spans="1:777 1033:1801 2057:2825 3081:3849 4105:4873 5129:5897 6153:6921 7177:7945 8201:8969 9225:9993 10249:11017 11273:12041 12297:13065 13321:14089 14345:15113 15369:16137" s="64" customFormat="1" ht="31.5" x14ac:dyDescent="0.25">
      <c r="A368" s="88">
        <f>+SUBTOTAL(3,$B$4:B368)</f>
        <v>365</v>
      </c>
      <c r="B368" s="67" t="s">
        <v>1152</v>
      </c>
      <c r="C368" s="75" t="s">
        <v>10</v>
      </c>
      <c r="D368" s="75">
        <v>1</v>
      </c>
      <c r="E368" s="71" t="s">
        <v>1153</v>
      </c>
      <c r="F368" s="142" t="s">
        <v>1924</v>
      </c>
      <c r="G368" s="71" t="s">
        <v>217</v>
      </c>
      <c r="H368" s="72">
        <v>964703988</v>
      </c>
      <c r="I368" s="71">
        <v>3</v>
      </c>
      <c r="J368" s="68" t="s">
        <v>1138</v>
      </c>
      <c r="K368" s="59"/>
      <c r="L368" s="59"/>
      <c r="M368" s="59"/>
      <c r="N368" s="59"/>
      <c r="JE368" s="59"/>
      <c r="TA368" s="59"/>
      <c r="ACW368" s="59"/>
      <c r="AMS368" s="59"/>
      <c r="AWO368" s="59"/>
      <c r="BGK368" s="59"/>
      <c r="BQG368" s="59"/>
      <c r="CAC368" s="59"/>
      <c r="CJY368" s="59"/>
      <c r="CTU368" s="59"/>
      <c r="DDQ368" s="59"/>
      <c r="DNM368" s="59"/>
      <c r="DXI368" s="59"/>
      <c r="EHE368" s="59"/>
      <c r="ERA368" s="59"/>
      <c r="FAW368" s="59"/>
      <c r="FKS368" s="59"/>
      <c r="FUO368" s="59"/>
      <c r="GEK368" s="59"/>
      <c r="GOG368" s="59"/>
      <c r="GYC368" s="59"/>
      <c r="HHY368" s="59"/>
      <c r="HRU368" s="59"/>
      <c r="IBQ368" s="59"/>
      <c r="ILM368" s="59"/>
      <c r="IVI368" s="59"/>
      <c r="JFE368" s="59"/>
      <c r="JPA368" s="59"/>
      <c r="JYW368" s="59"/>
      <c r="KIS368" s="59"/>
      <c r="KSO368" s="59"/>
      <c r="LCK368" s="59"/>
      <c r="LMG368" s="59"/>
      <c r="LWC368" s="59"/>
      <c r="MFY368" s="59"/>
      <c r="MPU368" s="59"/>
      <c r="MZQ368" s="59"/>
      <c r="NJM368" s="59"/>
      <c r="NTI368" s="59"/>
      <c r="ODE368" s="59"/>
      <c r="ONA368" s="59"/>
      <c r="OWW368" s="59"/>
      <c r="PGS368" s="59"/>
      <c r="PQO368" s="59"/>
      <c r="QAK368" s="59"/>
      <c r="QKG368" s="59"/>
      <c r="QUC368" s="59"/>
      <c r="RDY368" s="59"/>
      <c r="RNU368" s="59"/>
      <c r="RXQ368" s="59"/>
      <c r="SHM368" s="59"/>
      <c r="SRI368" s="59"/>
      <c r="TBE368" s="59"/>
      <c r="TLA368" s="59"/>
      <c r="TUW368" s="59"/>
      <c r="UES368" s="59"/>
      <c r="UOO368" s="59"/>
      <c r="UYK368" s="59"/>
      <c r="VIG368" s="59"/>
      <c r="VSC368" s="59"/>
      <c r="WBY368" s="59"/>
      <c r="WLU368" s="59"/>
      <c r="WVQ368" s="59"/>
    </row>
    <row r="369" spans="1:777 1033:1801 2057:2825 3081:3849 4105:4873 5129:5897 6153:6921 7177:7945 8201:8969 9225:9993 10249:11017 11273:12041 12297:13065 13321:14089 14345:15113 15369:16137" s="64" customFormat="1" ht="15.75" x14ac:dyDescent="0.25">
      <c r="A369" s="88">
        <f>+SUBTOTAL(3,$B$4:B369)</f>
        <v>366</v>
      </c>
      <c r="B369" s="69" t="s">
        <v>1154</v>
      </c>
      <c r="C369" s="75" t="s">
        <v>10</v>
      </c>
      <c r="D369" s="75">
        <v>2</v>
      </c>
      <c r="E369" s="117" t="s">
        <v>1155</v>
      </c>
      <c r="F369" s="143"/>
      <c r="G369" s="117" t="s">
        <v>1156</v>
      </c>
      <c r="H369" s="118">
        <v>977573859</v>
      </c>
      <c r="I369" s="71">
        <v>3</v>
      </c>
      <c r="J369" s="68" t="s">
        <v>1107</v>
      </c>
      <c r="K369" s="59"/>
      <c r="L369" s="59"/>
      <c r="M369" s="59"/>
      <c r="N369" s="59"/>
      <c r="JE369" s="59"/>
      <c r="TA369" s="59"/>
      <c r="ACW369" s="59"/>
      <c r="AMS369" s="59"/>
      <c r="AWO369" s="59"/>
      <c r="BGK369" s="59"/>
      <c r="BQG369" s="59"/>
      <c r="CAC369" s="59"/>
      <c r="CJY369" s="59"/>
      <c r="CTU369" s="59"/>
      <c r="DDQ369" s="59"/>
      <c r="DNM369" s="59"/>
      <c r="DXI369" s="59"/>
      <c r="EHE369" s="59"/>
      <c r="ERA369" s="59"/>
      <c r="FAW369" s="59"/>
      <c r="FKS369" s="59"/>
      <c r="FUO369" s="59"/>
      <c r="GEK369" s="59"/>
      <c r="GOG369" s="59"/>
      <c r="GYC369" s="59"/>
      <c r="HHY369" s="59"/>
      <c r="HRU369" s="59"/>
      <c r="IBQ369" s="59"/>
      <c r="ILM369" s="59"/>
      <c r="IVI369" s="59"/>
      <c r="JFE369" s="59"/>
      <c r="JPA369" s="59"/>
      <c r="JYW369" s="59"/>
      <c r="KIS369" s="59"/>
      <c r="KSO369" s="59"/>
      <c r="LCK369" s="59"/>
      <c r="LMG369" s="59"/>
      <c r="LWC369" s="59"/>
      <c r="MFY369" s="59"/>
      <c r="MPU369" s="59"/>
      <c r="MZQ369" s="59"/>
      <c r="NJM369" s="59"/>
      <c r="NTI369" s="59"/>
      <c r="ODE369" s="59"/>
      <c r="ONA369" s="59"/>
      <c r="OWW369" s="59"/>
      <c r="PGS369" s="59"/>
      <c r="PQO369" s="59"/>
      <c r="QAK369" s="59"/>
      <c r="QKG369" s="59"/>
      <c r="QUC369" s="59"/>
      <c r="RDY369" s="59"/>
      <c r="RNU369" s="59"/>
      <c r="RXQ369" s="59"/>
      <c r="SHM369" s="59"/>
      <c r="SRI369" s="59"/>
      <c r="TBE369" s="59"/>
      <c r="TLA369" s="59"/>
      <c r="TUW369" s="59"/>
      <c r="UES369" s="59"/>
      <c r="UOO369" s="59"/>
      <c r="UYK369" s="59"/>
      <c r="VIG369" s="59"/>
      <c r="VSC369" s="59"/>
      <c r="WBY369" s="59"/>
      <c r="WLU369" s="59"/>
      <c r="WVQ369" s="59"/>
    </row>
    <row r="370" spans="1:777 1033:1801 2057:2825 3081:3849 4105:4873 5129:5897 6153:6921 7177:7945 8201:8969 9225:9993 10249:11017 11273:12041 12297:13065 13321:14089 14345:15113 15369:16137" s="64" customFormat="1" ht="31.5" x14ac:dyDescent="0.25">
      <c r="A370" s="88">
        <f>+SUBTOTAL(3,$B$4:B370)</f>
        <v>367</v>
      </c>
      <c r="B370" s="67" t="s">
        <v>1163</v>
      </c>
      <c r="C370" s="75" t="s">
        <v>10</v>
      </c>
      <c r="D370" s="75">
        <v>2</v>
      </c>
      <c r="E370" s="71" t="s">
        <v>1164</v>
      </c>
      <c r="F370" s="71" t="s">
        <v>1920</v>
      </c>
      <c r="G370" s="71" t="s">
        <v>1165</v>
      </c>
      <c r="H370" s="72">
        <v>976237534</v>
      </c>
      <c r="I370" s="71">
        <v>3</v>
      </c>
      <c r="J370" s="68" t="s">
        <v>1039</v>
      </c>
      <c r="K370" s="59"/>
      <c r="L370" s="59"/>
      <c r="M370" s="59"/>
      <c r="N370" s="59"/>
      <c r="JE370" s="59"/>
      <c r="TA370" s="59"/>
      <c r="ACW370" s="59"/>
      <c r="AMS370" s="59"/>
      <c r="AWO370" s="59"/>
      <c r="BGK370" s="59"/>
      <c r="BQG370" s="59"/>
      <c r="CAC370" s="59"/>
      <c r="CJY370" s="59"/>
      <c r="CTU370" s="59"/>
      <c r="DDQ370" s="59"/>
      <c r="DNM370" s="59"/>
      <c r="DXI370" s="59"/>
      <c r="EHE370" s="59"/>
      <c r="ERA370" s="59"/>
      <c r="FAW370" s="59"/>
      <c r="FKS370" s="59"/>
      <c r="FUO370" s="59"/>
      <c r="GEK370" s="59"/>
      <c r="GOG370" s="59"/>
      <c r="GYC370" s="59"/>
      <c r="HHY370" s="59"/>
      <c r="HRU370" s="59"/>
      <c r="IBQ370" s="59"/>
      <c r="ILM370" s="59"/>
      <c r="IVI370" s="59"/>
      <c r="JFE370" s="59"/>
      <c r="JPA370" s="59"/>
      <c r="JYW370" s="59"/>
      <c r="KIS370" s="59"/>
      <c r="KSO370" s="59"/>
      <c r="LCK370" s="59"/>
      <c r="LMG370" s="59"/>
      <c r="LWC370" s="59"/>
      <c r="MFY370" s="59"/>
      <c r="MPU370" s="59"/>
      <c r="MZQ370" s="59"/>
      <c r="NJM370" s="59"/>
      <c r="NTI370" s="59"/>
      <c r="ODE370" s="59"/>
      <c r="ONA370" s="59"/>
      <c r="OWW370" s="59"/>
      <c r="PGS370" s="59"/>
      <c r="PQO370" s="59"/>
      <c r="QAK370" s="59"/>
      <c r="QKG370" s="59"/>
      <c r="QUC370" s="59"/>
      <c r="RDY370" s="59"/>
      <c r="RNU370" s="59"/>
      <c r="RXQ370" s="59"/>
      <c r="SHM370" s="59"/>
      <c r="SRI370" s="59"/>
      <c r="TBE370" s="59"/>
      <c r="TLA370" s="59"/>
      <c r="TUW370" s="59"/>
      <c r="UES370" s="59"/>
      <c r="UOO370" s="59"/>
      <c r="UYK370" s="59"/>
      <c r="VIG370" s="59"/>
      <c r="VSC370" s="59"/>
      <c r="WBY370" s="59"/>
      <c r="WLU370" s="59"/>
      <c r="WVQ370" s="59"/>
    </row>
    <row r="371" spans="1:777 1033:1801 2057:2825 3081:3849 4105:4873 5129:5897 6153:6921 7177:7945 8201:8969 9225:9993 10249:11017 11273:12041 12297:13065 13321:14089 14345:15113 15369:16137" s="64" customFormat="1" ht="31.5" x14ac:dyDescent="0.25">
      <c r="A371" s="88">
        <f>+SUBTOTAL(3,$B$4:B371)</f>
        <v>368</v>
      </c>
      <c r="B371" s="99" t="s">
        <v>1734</v>
      </c>
      <c r="C371" s="75" t="s">
        <v>10</v>
      </c>
      <c r="D371" s="75">
        <v>1</v>
      </c>
      <c r="E371" s="119" t="s">
        <v>1735</v>
      </c>
      <c r="F371" s="175" t="s">
        <v>1736</v>
      </c>
      <c r="G371" s="71" t="s">
        <v>1833</v>
      </c>
      <c r="H371" s="72" t="s">
        <v>1834</v>
      </c>
      <c r="I371" s="71">
        <v>3</v>
      </c>
      <c r="J371" s="68" t="s">
        <v>1732</v>
      </c>
      <c r="K371" s="59"/>
      <c r="L371" s="59"/>
      <c r="M371" s="59"/>
      <c r="N371" s="59"/>
      <c r="JE371" s="59"/>
      <c r="TA371" s="59"/>
      <c r="ACW371" s="59"/>
      <c r="AMS371" s="59"/>
      <c r="AWO371" s="59"/>
      <c r="BGK371" s="59"/>
      <c r="BQG371" s="59"/>
      <c r="CAC371" s="59"/>
      <c r="CJY371" s="59"/>
      <c r="CTU371" s="59"/>
      <c r="DDQ371" s="59"/>
      <c r="DNM371" s="59"/>
      <c r="DXI371" s="59"/>
      <c r="EHE371" s="59"/>
      <c r="ERA371" s="59"/>
      <c r="FAW371" s="59"/>
      <c r="FKS371" s="59"/>
      <c r="FUO371" s="59"/>
      <c r="GEK371" s="59"/>
      <c r="GOG371" s="59"/>
      <c r="GYC371" s="59"/>
      <c r="HHY371" s="59"/>
      <c r="HRU371" s="59"/>
      <c r="IBQ371" s="59"/>
      <c r="ILM371" s="59"/>
      <c r="IVI371" s="59"/>
      <c r="JFE371" s="59"/>
      <c r="JPA371" s="59"/>
      <c r="JYW371" s="59"/>
      <c r="KIS371" s="59"/>
      <c r="KSO371" s="59"/>
      <c r="LCK371" s="59"/>
      <c r="LMG371" s="59"/>
      <c r="LWC371" s="59"/>
      <c r="MFY371" s="59"/>
      <c r="MPU371" s="59"/>
      <c r="MZQ371" s="59"/>
      <c r="NJM371" s="59"/>
      <c r="NTI371" s="59"/>
      <c r="ODE371" s="59"/>
      <c r="ONA371" s="59"/>
      <c r="OWW371" s="59"/>
      <c r="PGS371" s="59"/>
      <c r="PQO371" s="59"/>
      <c r="QAK371" s="59"/>
      <c r="QKG371" s="59"/>
      <c r="QUC371" s="59"/>
      <c r="RDY371" s="59"/>
      <c r="RNU371" s="59"/>
      <c r="RXQ371" s="59"/>
      <c r="SHM371" s="59"/>
      <c r="SRI371" s="59"/>
      <c r="TBE371" s="59"/>
      <c r="TLA371" s="59"/>
      <c r="TUW371" s="59"/>
      <c r="UES371" s="59"/>
      <c r="UOO371" s="59"/>
      <c r="UYK371" s="59"/>
      <c r="VIG371" s="59"/>
      <c r="VSC371" s="59"/>
      <c r="WBY371" s="59"/>
      <c r="WLU371" s="59"/>
      <c r="WVQ371" s="59"/>
    </row>
    <row r="372" spans="1:777 1033:1801 2057:2825 3081:3849 4105:4873 5129:5897 6153:6921 7177:7945 8201:8969 9225:9993 10249:11017 11273:12041 12297:13065 13321:14089 14345:15113 15369:16137" s="64" customFormat="1" ht="31.5" x14ac:dyDescent="0.25">
      <c r="A372" s="88">
        <f>+SUBTOTAL(3,$B$4:B372)</f>
        <v>369</v>
      </c>
      <c r="B372" s="67" t="s">
        <v>1166</v>
      </c>
      <c r="C372" s="71" t="s">
        <v>10</v>
      </c>
      <c r="D372" s="71">
        <v>2</v>
      </c>
      <c r="E372" s="71" t="s">
        <v>1167</v>
      </c>
      <c r="F372" s="177"/>
      <c r="G372" s="71" t="s">
        <v>1168</v>
      </c>
      <c r="H372" s="72">
        <v>369365521</v>
      </c>
      <c r="I372" s="71">
        <v>3</v>
      </c>
      <c r="J372" s="68" t="s">
        <v>1039</v>
      </c>
      <c r="K372" s="59"/>
      <c r="L372" s="59"/>
      <c r="M372" s="59"/>
      <c r="N372" s="59"/>
      <c r="JE372" s="59"/>
      <c r="TA372" s="59"/>
      <c r="ACW372" s="59"/>
      <c r="AMS372" s="59"/>
      <c r="AWO372" s="59"/>
      <c r="BGK372" s="59"/>
      <c r="BQG372" s="59"/>
      <c r="CAC372" s="59"/>
      <c r="CJY372" s="59"/>
      <c r="CTU372" s="59"/>
      <c r="DDQ372" s="59"/>
      <c r="DNM372" s="59"/>
      <c r="DXI372" s="59"/>
      <c r="EHE372" s="59"/>
      <c r="ERA372" s="59"/>
      <c r="FAW372" s="59"/>
      <c r="FKS372" s="59"/>
      <c r="FUO372" s="59"/>
      <c r="GEK372" s="59"/>
      <c r="GOG372" s="59"/>
      <c r="GYC372" s="59"/>
      <c r="HHY372" s="59"/>
      <c r="HRU372" s="59"/>
      <c r="IBQ372" s="59"/>
      <c r="ILM372" s="59"/>
      <c r="IVI372" s="59"/>
      <c r="JFE372" s="59"/>
      <c r="JPA372" s="59"/>
      <c r="JYW372" s="59"/>
      <c r="KIS372" s="59"/>
      <c r="KSO372" s="59"/>
      <c r="LCK372" s="59"/>
      <c r="LMG372" s="59"/>
      <c r="LWC372" s="59"/>
      <c r="MFY372" s="59"/>
      <c r="MPU372" s="59"/>
      <c r="MZQ372" s="59"/>
      <c r="NJM372" s="59"/>
      <c r="NTI372" s="59"/>
      <c r="ODE372" s="59"/>
      <c r="ONA372" s="59"/>
      <c r="OWW372" s="59"/>
      <c r="PGS372" s="59"/>
      <c r="PQO372" s="59"/>
      <c r="QAK372" s="59"/>
      <c r="QKG372" s="59"/>
      <c r="QUC372" s="59"/>
      <c r="RDY372" s="59"/>
      <c r="RNU372" s="59"/>
      <c r="RXQ372" s="59"/>
      <c r="SHM372" s="59"/>
      <c r="SRI372" s="59"/>
      <c r="TBE372" s="59"/>
      <c r="TLA372" s="59"/>
      <c r="TUW372" s="59"/>
      <c r="UES372" s="59"/>
      <c r="UOO372" s="59"/>
      <c r="UYK372" s="59"/>
      <c r="VIG372" s="59"/>
      <c r="VSC372" s="59"/>
      <c r="WBY372" s="59"/>
      <c r="WLU372" s="59"/>
      <c r="WVQ372" s="59"/>
    </row>
    <row r="373" spans="1:777 1033:1801 2057:2825 3081:3849 4105:4873 5129:5897 6153:6921 7177:7945 8201:8969 9225:9993 10249:11017 11273:12041 12297:13065 13321:14089 14345:15113 15369:16137" s="64" customFormat="1" ht="15.75" x14ac:dyDescent="0.25">
      <c r="A373" s="88">
        <f>+SUBTOTAL(3,$B$4:B373)</f>
        <v>370</v>
      </c>
      <c r="B373" s="99" t="s">
        <v>1766</v>
      </c>
      <c r="C373" s="71" t="s">
        <v>10</v>
      </c>
      <c r="D373" s="71">
        <v>1</v>
      </c>
      <c r="E373" s="119" t="s">
        <v>1767</v>
      </c>
      <c r="F373" s="175" t="s">
        <v>1925</v>
      </c>
      <c r="G373" s="71" t="s">
        <v>1826</v>
      </c>
      <c r="H373" s="72" t="s">
        <v>1827</v>
      </c>
      <c r="I373" s="71">
        <v>3</v>
      </c>
      <c r="J373" s="68" t="s">
        <v>1732</v>
      </c>
      <c r="K373" s="59"/>
      <c r="L373" s="59"/>
      <c r="M373" s="59"/>
      <c r="N373" s="59"/>
      <c r="JE373" s="59"/>
      <c r="TA373" s="59"/>
      <c r="ACW373" s="59"/>
      <c r="AMS373" s="59"/>
      <c r="AWO373" s="59"/>
      <c r="BGK373" s="59"/>
      <c r="BQG373" s="59"/>
      <c r="CAC373" s="59"/>
      <c r="CJY373" s="59"/>
      <c r="CTU373" s="59"/>
      <c r="DDQ373" s="59"/>
      <c r="DNM373" s="59"/>
      <c r="DXI373" s="59"/>
      <c r="EHE373" s="59"/>
      <c r="ERA373" s="59"/>
      <c r="FAW373" s="59"/>
      <c r="FKS373" s="59"/>
      <c r="FUO373" s="59"/>
      <c r="GEK373" s="59"/>
      <c r="GOG373" s="59"/>
      <c r="GYC373" s="59"/>
      <c r="HHY373" s="59"/>
      <c r="HRU373" s="59"/>
      <c r="IBQ373" s="59"/>
      <c r="ILM373" s="59"/>
      <c r="IVI373" s="59"/>
      <c r="JFE373" s="59"/>
      <c r="JPA373" s="59"/>
      <c r="JYW373" s="59"/>
      <c r="KIS373" s="59"/>
      <c r="KSO373" s="59"/>
      <c r="LCK373" s="59"/>
      <c r="LMG373" s="59"/>
      <c r="LWC373" s="59"/>
      <c r="MFY373" s="59"/>
      <c r="MPU373" s="59"/>
      <c r="MZQ373" s="59"/>
      <c r="NJM373" s="59"/>
      <c r="NTI373" s="59"/>
      <c r="ODE373" s="59"/>
      <c r="ONA373" s="59"/>
      <c r="OWW373" s="59"/>
      <c r="PGS373" s="59"/>
      <c r="PQO373" s="59"/>
      <c r="QAK373" s="59"/>
      <c r="QKG373" s="59"/>
      <c r="QUC373" s="59"/>
      <c r="RDY373" s="59"/>
      <c r="RNU373" s="59"/>
      <c r="RXQ373" s="59"/>
      <c r="SHM373" s="59"/>
      <c r="SRI373" s="59"/>
      <c r="TBE373" s="59"/>
      <c r="TLA373" s="59"/>
      <c r="TUW373" s="59"/>
      <c r="UES373" s="59"/>
      <c r="UOO373" s="59"/>
      <c r="UYK373" s="59"/>
      <c r="VIG373" s="59"/>
      <c r="VSC373" s="59"/>
      <c r="WBY373" s="59"/>
      <c r="WLU373" s="59"/>
      <c r="WVQ373" s="59"/>
    </row>
    <row r="374" spans="1:777 1033:1801 2057:2825 3081:3849 4105:4873 5129:5897 6153:6921 7177:7945 8201:8969 9225:9993 10249:11017 11273:12041 12297:13065 13321:14089 14345:15113 15369:16137" s="64" customFormat="1" ht="15.75" x14ac:dyDescent="0.25">
      <c r="A374" s="88">
        <f>+SUBTOTAL(3,$B$4:B374)</f>
        <v>371</v>
      </c>
      <c r="B374" s="99" t="s">
        <v>1768</v>
      </c>
      <c r="C374" s="71" t="s">
        <v>10</v>
      </c>
      <c r="D374" s="141">
        <v>3</v>
      </c>
      <c r="E374" s="173" t="s">
        <v>1769</v>
      </c>
      <c r="F374" s="176"/>
      <c r="G374" s="141" t="s">
        <v>1828</v>
      </c>
      <c r="H374" s="171" t="s">
        <v>1829</v>
      </c>
      <c r="I374" s="71">
        <v>4</v>
      </c>
      <c r="J374" s="68" t="s">
        <v>1732</v>
      </c>
      <c r="K374" s="59"/>
      <c r="L374" s="59"/>
      <c r="M374" s="59"/>
      <c r="N374" s="59"/>
      <c r="JE374" s="59"/>
      <c r="TA374" s="59"/>
      <c r="ACW374" s="59"/>
      <c r="AMS374" s="59"/>
      <c r="AWO374" s="59"/>
      <c r="BGK374" s="59"/>
      <c r="BQG374" s="59"/>
      <c r="CAC374" s="59"/>
      <c r="CJY374" s="59"/>
      <c r="CTU374" s="59"/>
      <c r="DDQ374" s="59"/>
      <c r="DNM374" s="59"/>
      <c r="DXI374" s="59"/>
      <c r="EHE374" s="59"/>
      <c r="ERA374" s="59"/>
      <c r="FAW374" s="59"/>
      <c r="FKS374" s="59"/>
      <c r="FUO374" s="59"/>
      <c r="GEK374" s="59"/>
      <c r="GOG374" s="59"/>
      <c r="GYC374" s="59"/>
      <c r="HHY374" s="59"/>
      <c r="HRU374" s="59"/>
      <c r="IBQ374" s="59"/>
      <c r="ILM374" s="59"/>
      <c r="IVI374" s="59"/>
      <c r="JFE374" s="59"/>
      <c r="JPA374" s="59"/>
      <c r="JYW374" s="59"/>
      <c r="KIS374" s="59"/>
      <c r="KSO374" s="59"/>
      <c r="LCK374" s="59"/>
      <c r="LMG374" s="59"/>
      <c r="LWC374" s="59"/>
      <c r="MFY374" s="59"/>
      <c r="MPU374" s="59"/>
      <c r="MZQ374" s="59"/>
      <c r="NJM374" s="59"/>
      <c r="NTI374" s="59"/>
      <c r="ODE374" s="59"/>
      <c r="ONA374" s="59"/>
      <c r="OWW374" s="59"/>
      <c r="PGS374" s="59"/>
      <c r="PQO374" s="59"/>
      <c r="QAK374" s="59"/>
      <c r="QKG374" s="59"/>
      <c r="QUC374" s="59"/>
      <c r="RDY374" s="59"/>
      <c r="RNU374" s="59"/>
      <c r="RXQ374" s="59"/>
      <c r="SHM374" s="59"/>
      <c r="SRI374" s="59"/>
      <c r="TBE374" s="59"/>
      <c r="TLA374" s="59"/>
      <c r="TUW374" s="59"/>
      <c r="UES374" s="59"/>
      <c r="UOO374" s="59"/>
      <c r="UYK374" s="59"/>
      <c r="VIG374" s="59"/>
      <c r="VSC374" s="59"/>
      <c r="WBY374" s="59"/>
      <c r="WLU374" s="59"/>
      <c r="WVQ374" s="59"/>
    </row>
    <row r="375" spans="1:777 1033:1801 2057:2825 3081:3849 4105:4873 5129:5897 6153:6921 7177:7945 8201:8969 9225:9993 10249:11017 11273:12041 12297:13065 13321:14089 14345:15113 15369:16137" s="64" customFormat="1" ht="15.75" x14ac:dyDescent="0.25">
      <c r="A375" s="88">
        <f>+SUBTOTAL(3,$B$4:B375)</f>
        <v>372</v>
      </c>
      <c r="B375" s="120" t="s">
        <v>1770</v>
      </c>
      <c r="C375" s="71" t="s">
        <v>10</v>
      </c>
      <c r="D375" s="143"/>
      <c r="E375" s="173"/>
      <c r="F375" s="176"/>
      <c r="G375" s="143"/>
      <c r="H375" s="174"/>
      <c r="I375" s="71">
        <v>3</v>
      </c>
      <c r="J375" s="68" t="s">
        <v>1732</v>
      </c>
      <c r="K375" s="59"/>
      <c r="L375" s="59"/>
      <c r="M375" s="59"/>
      <c r="N375" s="59"/>
      <c r="JE375" s="59"/>
      <c r="TA375" s="59"/>
      <c r="ACW375" s="59"/>
      <c r="AMS375" s="59"/>
      <c r="AWO375" s="59"/>
      <c r="BGK375" s="59"/>
      <c r="BQG375" s="59"/>
      <c r="CAC375" s="59"/>
      <c r="CJY375" s="59"/>
      <c r="CTU375" s="59"/>
      <c r="DDQ375" s="59"/>
      <c r="DNM375" s="59"/>
      <c r="DXI375" s="59"/>
      <c r="EHE375" s="59"/>
      <c r="ERA375" s="59"/>
      <c r="FAW375" s="59"/>
      <c r="FKS375" s="59"/>
      <c r="FUO375" s="59"/>
      <c r="GEK375" s="59"/>
      <c r="GOG375" s="59"/>
      <c r="GYC375" s="59"/>
      <c r="HHY375" s="59"/>
      <c r="HRU375" s="59"/>
      <c r="IBQ375" s="59"/>
      <c r="ILM375" s="59"/>
      <c r="IVI375" s="59"/>
      <c r="JFE375" s="59"/>
      <c r="JPA375" s="59"/>
      <c r="JYW375" s="59"/>
      <c r="KIS375" s="59"/>
      <c r="KSO375" s="59"/>
      <c r="LCK375" s="59"/>
      <c r="LMG375" s="59"/>
      <c r="LWC375" s="59"/>
      <c r="MFY375" s="59"/>
      <c r="MPU375" s="59"/>
      <c r="MZQ375" s="59"/>
      <c r="NJM375" s="59"/>
      <c r="NTI375" s="59"/>
      <c r="ODE375" s="59"/>
      <c r="ONA375" s="59"/>
      <c r="OWW375" s="59"/>
      <c r="PGS375" s="59"/>
      <c r="PQO375" s="59"/>
      <c r="QAK375" s="59"/>
      <c r="QKG375" s="59"/>
      <c r="QUC375" s="59"/>
      <c r="RDY375" s="59"/>
      <c r="RNU375" s="59"/>
      <c r="RXQ375" s="59"/>
      <c r="SHM375" s="59"/>
      <c r="SRI375" s="59"/>
      <c r="TBE375" s="59"/>
      <c r="TLA375" s="59"/>
      <c r="TUW375" s="59"/>
      <c r="UES375" s="59"/>
      <c r="UOO375" s="59"/>
      <c r="UYK375" s="59"/>
      <c r="VIG375" s="59"/>
      <c r="VSC375" s="59"/>
      <c r="WBY375" s="59"/>
      <c r="WLU375" s="59"/>
      <c r="WVQ375" s="59"/>
    </row>
    <row r="376" spans="1:777 1033:1801 2057:2825 3081:3849 4105:4873 5129:5897 6153:6921 7177:7945 8201:8969 9225:9993 10249:11017 11273:12041 12297:13065 13321:14089 14345:15113 15369:16137" s="64" customFormat="1" ht="31.5" x14ac:dyDescent="0.25">
      <c r="A376" s="88">
        <f>+SUBTOTAL(3,$B$4:B376)</f>
        <v>373</v>
      </c>
      <c r="B376" s="99" t="s">
        <v>1771</v>
      </c>
      <c r="C376" s="71" t="s">
        <v>10</v>
      </c>
      <c r="D376" s="71">
        <v>3</v>
      </c>
      <c r="E376" s="119" t="s">
        <v>1772</v>
      </c>
      <c r="F376" s="176"/>
      <c r="G376" s="71" t="s">
        <v>1830</v>
      </c>
      <c r="H376" s="90" t="s">
        <v>1831</v>
      </c>
      <c r="I376" s="71">
        <v>3</v>
      </c>
      <c r="J376" s="68" t="s">
        <v>1732</v>
      </c>
      <c r="K376" s="59"/>
      <c r="L376" s="59"/>
      <c r="M376" s="59"/>
      <c r="N376" s="59"/>
      <c r="JE376" s="59"/>
      <c r="TA376" s="59"/>
      <c r="ACW376" s="59"/>
      <c r="AMS376" s="59"/>
      <c r="AWO376" s="59"/>
      <c r="BGK376" s="59"/>
      <c r="BQG376" s="59"/>
      <c r="CAC376" s="59"/>
      <c r="CJY376" s="59"/>
      <c r="CTU376" s="59"/>
      <c r="DDQ376" s="59"/>
      <c r="DNM376" s="59"/>
      <c r="DXI376" s="59"/>
      <c r="EHE376" s="59"/>
      <c r="ERA376" s="59"/>
      <c r="FAW376" s="59"/>
      <c r="FKS376" s="59"/>
      <c r="FUO376" s="59"/>
      <c r="GEK376" s="59"/>
      <c r="GOG376" s="59"/>
      <c r="GYC376" s="59"/>
      <c r="HHY376" s="59"/>
      <c r="HRU376" s="59"/>
      <c r="IBQ376" s="59"/>
      <c r="ILM376" s="59"/>
      <c r="IVI376" s="59"/>
      <c r="JFE376" s="59"/>
      <c r="JPA376" s="59"/>
      <c r="JYW376" s="59"/>
      <c r="KIS376" s="59"/>
      <c r="KSO376" s="59"/>
      <c r="LCK376" s="59"/>
      <c r="LMG376" s="59"/>
      <c r="LWC376" s="59"/>
      <c r="MFY376" s="59"/>
      <c r="MPU376" s="59"/>
      <c r="MZQ376" s="59"/>
      <c r="NJM376" s="59"/>
      <c r="NTI376" s="59"/>
      <c r="ODE376" s="59"/>
      <c r="ONA376" s="59"/>
      <c r="OWW376" s="59"/>
      <c r="PGS376" s="59"/>
      <c r="PQO376" s="59"/>
      <c r="QAK376" s="59"/>
      <c r="QKG376" s="59"/>
      <c r="QUC376" s="59"/>
      <c r="RDY376" s="59"/>
      <c r="RNU376" s="59"/>
      <c r="RXQ376" s="59"/>
      <c r="SHM376" s="59"/>
      <c r="SRI376" s="59"/>
      <c r="TBE376" s="59"/>
      <c r="TLA376" s="59"/>
      <c r="TUW376" s="59"/>
      <c r="UES376" s="59"/>
      <c r="UOO376" s="59"/>
      <c r="UYK376" s="59"/>
      <c r="VIG376" s="59"/>
      <c r="VSC376" s="59"/>
      <c r="WBY376" s="59"/>
      <c r="WLU376" s="59"/>
      <c r="WVQ376" s="59"/>
    </row>
    <row r="377" spans="1:777 1033:1801 2057:2825 3081:3849 4105:4873 5129:5897 6153:6921 7177:7945 8201:8969 9225:9993 10249:11017 11273:12041 12297:13065 13321:14089 14345:15113 15369:16137" s="64" customFormat="1" ht="31.5" x14ac:dyDescent="0.25">
      <c r="A377" s="88">
        <f>+SUBTOTAL(3,$B$4:B377)</f>
        <v>374</v>
      </c>
      <c r="B377" s="99" t="s">
        <v>1773</v>
      </c>
      <c r="C377" s="71" t="s">
        <v>10</v>
      </c>
      <c r="D377" s="71">
        <v>3</v>
      </c>
      <c r="E377" s="119" t="s">
        <v>1774</v>
      </c>
      <c r="F377" s="176"/>
      <c r="G377" s="71" t="s">
        <v>1832</v>
      </c>
      <c r="H377" s="72">
        <v>987253658</v>
      </c>
      <c r="I377" s="71">
        <v>3</v>
      </c>
      <c r="J377" s="68" t="s">
        <v>1732</v>
      </c>
      <c r="K377" s="59"/>
      <c r="L377" s="59"/>
      <c r="M377" s="59"/>
      <c r="N377" s="59"/>
      <c r="JE377" s="59"/>
      <c r="TA377" s="59"/>
      <c r="ACW377" s="59"/>
      <c r="AMS377" s="59"/>
      <c r="AWO377" s="59"/>
      <c r="BGK377" s="59"/>
      <c r="BQG377" s="59"/>
      <c r="CAC377" s="59"/>
      <c r="CJY377" s="59"/>
      <c r="CTU377" s="59"/>
      <c r="DDQ377" s="59"/>
      <c r="DNM377" s="59"/>
      <c r="DXI377" s="59"/>
      <c r="EHE377" s="59"/>
      <c r="ERA377" s="59"/>
      <c r="FAW377" s="59"/>
      <c r="FKS377" s="59"/>
      <c r="FUO377" s="59"/>
      <c r="GEK377" s="59"/>
      <c r="GOG377" s="59"/>
      <c r="GYC377" s="59"/>
      <c r="HHY377" s="59"/>
      <c r="HRU377" s="59"/>
      <c r="IBQ377" s="59"/>
      <c r="ILM377" s="59"/>
      <c r="IVI377" s="59"/>
      <c r="JFE377" s="59"/>
      <c r="JPA377" s="59"/>
      <c r="JYW377" s="59"/>
      <c r="KIS377" s="59"/>
      <c r="KSO377" s="59"/>
      <c r="LCK377" s="59"/>
      <c r="LMG377" s="59"/>
      <c r="LWC377" s="59"/>
      <c r="MFY377" s="59"/>
      <c r="MPU377" s="59"/>
      <c r="MZQ377" s="59"/>
      <c r="NJM377" s="59"/>
      <c r="NTI377" s="59"/>
      <c r="ODE377" s="59"/>
      <c r="ONA377" s="59"/>
      <c r="OWW377" s="59"/>
      <c r="PGS377" s="59"/>
      <c r="PQO377" s="59"/>
      <c r="QAK377" s="59"/>
      <c r="QKG377" s="59"/>
      <c r="QUC377" s="59"/>
      <c r="RDY377" s="59"/>
      <c r="RNU377" s="59"/>
      <c r="RXQ377" s="59"/>
      <c r="SHM377" s="59"/>
      <c r="SRI377" s="59"/>
      <c r="TBE377" s="59"/>
      <c r="TLA377" s="59"/>
      <c r="TUW377" s="59"/>
      <c r="UES377" s="59"/>
      <c r="UOO377" s="59"/>
      <c r="UYK377" s="59"/>
      <c r="VIG377" s="59"/>
      <c r="VSC377" s="59"/>
      <c r="WBY377" s="59"/>
      <c r="WLU377" s="59"/>
      <c r="WVQ377" s="59"/>
    </row>
    <row r="378" spans="1:777 1033:1801 2057:2825 3081:3849 4105:4873 5129:5897 6153:6921 7177:7945 8201:8969 9225:9993 10249:11017 11273:12041 12297:13065 13321:14089 14345:15113 15369:16137" s="64" customFormat="1" ht="15.75" x14ac:dyDescent="0.25">
      <c r="A378" s="88">
        <f>+SUBTOTAL(3,$B$4:B378)</f>
        <v>375</v>
      </c>
      <c r="B378" s="67" t="s">
        <v>1175</v>
      </c>
      <c r="C378" s="75" t="s">
        <v>10</v>
      </c>
      <c r="D378" s="138">
        <v>3</v>
      </c>
      <c r="E378" s="144" t="s">
        <v>1176</v>
      </c>
      <c r="F378" s="176"/>
      <c r="G378" s="144" t="s">
        <v>1177</v>
      </c>
      <c r="H378" s="169">
        <v>967694788</v>
      </c>
      <c r="I378" s="71">
        <v>3</v>
      </c>
      <c r="J378" s="68" t="s">
        <v>1732</v>
      </c>
      <c r="K378" s="59"/>
      <c r="L378" s="59"/>
      <c r="M378" s="59"/>
      <c r="N378" s="59"/>
      <c r="JE378" s="59"/>
      <c r="TA378" s="59"/>
      <c r="ACW378" s="59"/>
      <c r="AMS378" s="59"/>
      <c r="AWO378" s="59"/>
      <c r="BGK378" s="59"/>
      <c r="BQG378" s="59"/>
      <c r="CAC378" s="59"/>
      <c r="CJY378" s="59"/>
      <c r="CTU378" s="59"/>
      <c r="DDQ378" s="59"/>
      <c r="DNM378" s="59"/>
      <c r="DXI378" s="59"/>
      <c r="EHE378" s="59"/>
      <c r="ERA378" s="59"/>
      <c r="FAW378" s="59"/>
      <c r="FKS378" s="59"/>
      <c r="FUO378" s="59"/>
      <c r="GEK378" s="59"/>
      <c r="GOG378" s="59"/>
      <c r="GYC378" s="59"/>
      <c r="HHY378" s="59"/>
      <c r="HRU378" s="59"/>
      <c r="IBQ378" s="59"/>
      <c r="ILM378" s="59"/>
      <c r="IVI378" s="59"/>
      <c r="JFE378" s="59"/>
      <c r="JPA378" s="59"/>
      <c r="JYW378" s="59"/>
      <c r="KIS378" s="59"/>
      <c r="KSO378" s="59"/>
      <c r="LCK378" s="59"/>
      <c r="LMG378" s="59"/>
      <c r="LWC378" s="59"/>
      <c r="MFY378" s="59"/>
      <c r="MPU378" s="59"/>
      <c r="MZQ378" s="59"/>
      <c r="NJM378" s="59"/>
      <c r="NTI378" s="59"/>
      <c r="ODE378" s="59"/>
      <c r="ONA378" s="59"/>
      <c r="OWW378" s="59"/>
      <c r="PGS378" s="59"/>
      <c r="PQO378" s="59"/>
      <c r="QAK378" s="59"/>
      <c r="QKG378" s="59"/>
      <c r="QUC378" s="59"/>
      <c r="RDY378" s="59"/>
      <c r="RNU378" s="59"/>
      <c r="RXQ378" s="59"/>
      <c r="SHM378" s="59"/>
      <c r="SRI378" s="59"/>
      <c r="TBE378" s="59"/>
      <c r="TLA378" s="59"/>
      <c r="TUW378" s="59"/>
      <c r="UES378" s="59"/>
      <c r="UOO378" s="59"/>
      <c r="UYK378" s="59"/>
      <c r="VIG378" s="59"/>
      <c r="VSC378" s="59"/>
      <c r="WBY378" s="59"/>
      <c r="WLU378" s="59"/>
      <c r="WVQ378" s="59"/>
    </row>
    <row r="379" spans="1:777 1033:1801 2057:2825 3081:3849 4105:4873 5129:5897 6153:6921 7177:7945 8201:8969 9225:9993 10249:11017 11273:12041 12297:13065 13321:14089 14345:15113 15369:16137" s="64" customFormat="1" ht="31.5" x14ac:dyDescent="0.25">
      <c r="A379" s="88">
        <f>+SUBTOTAL(3,$B$4:B379)</f>
        <v>376</v>
      </c>
      <c r="B379" s="99" t="s">
        <v>1763</v>
      </c>
      <c r="C379" s="75" t="s">
        <v>10</v>
      </c>
      <c r="D379" s="139"/>
      <c r="E379" s="144"/>
      <c r="F379" s="176"/>
      <c r="G379" s="144"/>
      <c r="H379" s="169"/>
      <c r="I379" s="71">
        <v>3</v>
      </c>
      <c r="J379" s="68" t="s">
        <v>1732</v>
      </c>
      <c r="K379" s="59"/>
      <c r="L379" s="59"/>
      <c r="M379" s="59"/>
      <c r="N379" s="59"/>
      <c r="JE379" s="59"/>
      <c r="TA379" s="59"/>
      <c r="ACW379" s="59"/>
      <c r="AMS379" s="59"/>
      <c r="AWO379" s="59"/>
      <c r="BGK379" s="59"/>
      <c r="BQG379" s="59"/>
      <c r="CAC379" s="59"/>
      <c r="CJY379" s="59"/>
      <c r="CTU379" s="59"/>
      <c r="DDQ379" s="59"/>
      <c r="DNM379" s="59"/>
      <c r="DXI379" s="59"/>
      <c r="EHE379" s="59"/>
      <c r="ERA379" s="59"/>
      <c r="FAW379" s="59"/>
      <c r="FKS379" s="59"/>
      <c r="FUO379" s="59"/>
      <c r="GEK379" s="59"/>
      <c r="GOG379" s="59"/>
      <c r="GYC379" s="59"/>
      <c r="HHY379" s="59"/>
      <c r="HRU379" s="59"/>
      <c r="IBQ379" s="59"/>
      <c r="ILM379" s="59"/>
      <c r="IVI379" s="59"/>
      <c r="JFE379" s="59"/>
      <c r="JPA379" s="59"/>
      <c r="JYW379" s="59"/>
      <c r="KIS379" s="59"/>
      <c r="KSO379" s="59"/>
      <c r="LCK379" s="59"/>
      <c r="LMG379" s="59"/>
      <c r="LWC379" s="59"/>
      <c r="MFY379" s="59"/>
      <c r="MPU379" s="59"/>
      <c r="MZQ379" s="59"/>
      <c r="NJM379" s="59"/>
      <c r="NTI379" s="59"/>
      <c r="ODE379" s="59"/>
      <c r="ONA379" s="59"/>
      <c r="OWW379" s="59"/>
      <c r="PGS379" s="59"/>
      <c r="PQO379" s="59"/>
      <c r="QAK379" s="59"/>
      <c r="QKG379" s="59"/>
      <c r="QUC379" s="59"/>
      <c r="RDY379" s="59"/>
      <c r="RNU379" s="59"/>
      <c r="RXQ379" s="59"/>
      <c r="SHM379" s="59"/>
      <c r="SRI379" s="59"/>
      <c r="TBE379" s="59"/>
      <c r="TLA379" s="59"/>
      <c r="TUW379" s="59"/>
      <c r="UES379" s="59"/>
      <c r="UOO379" s="59"/>
      <c r="UYK379" s="59"/>
      <c r="VIG379" s="59"/>
      <c r="VSC379" s="59"/>
      <c r="WBY379" s="59"/>
      <c r="WLU379" s="59"/>
      <c r="WVQ379" s="59"/>
    </row>
    <row r="380" spans="1:777 1033:1801 2057:2825 3081:3849 4105:4873 5129:5897 6153:6921 7177:7945 8201:8969 9225:9993 10249:11017 11273:12041 12297:13065 13321:14089 14345:15113 15369:16137" s="64" customFormat="1" ht="31.5" x14ac:dyDescent="0.25">
      <c r="A380" s="88">
        <f>+SUBTOTAL(3,$B$4:B380)</f>
        <v>377</v>
      </c>
      <c r="B380" s="99" t="s">
        <v>1764</v>
      </c>
      <c r="C380" s="75" t="s">
        <v>10</v>
      </c>
      <c r="D380" s="139"/>
      <c r="E380" s="144"/>
      <c r="F380" s="176"/>
      <c r="G380" s="144"/>
      <c r="H380" s="169"/>
      <c r="I380" s="71">
        <v>3</v>
      </c>
      <c r="J380" s="68" t="s">
        <v>1732</v>
      </c>
      <c r="K380" s="59"/>
      <c r="L380" s="59"/>
      <c r="M380" s="59"/>
      <c r="N380" s="59"/>
      <c r="JE380" s="59"/>
      <c r="TA380" s="59"/>
      <c r="ACW380" s="59"/>
      <c r="AMS380" s="59"/>
      <c r="AWO380" s="59"/>
      <c r="BGK380" s="59"/>
      <c r="BQG380" s="59"/>
      <c r="CAC380" s="59"/>
      <c r="CJY380" s="59"/>
      <c r="CTU380" s="59"/>
      <c r="DDQ380" s="59"/>
      <c r="DNM380" s="59"/>
      <c r="DXI380" s="59"/>
      <c r="EHE380" s="59"/>
      <c r="ERA380" s="59"/>
      <c r="FAW380" s="59"/>
      <c r="FKS380" s="59"/>
      <c r="FUO380" s="59"/>
      <c r="GEK380" s="59"/>
      <c r="GOG380" s="59"/>
      <c r="GYC380" s="59"/>
      <c r="HHY380" s="59"/>
      <c r="HRU380" s="59"/>
      <c r="IBQ380" s="59"/>
      <c r="ILM380" s="59"/>
      <c r="IVI380" s="59"/>
      <c r="JFE380" s="59"/>
      <c r="JPA380" s="59"/>
      <c r="JYW380" s="59"/>
      <c r="KIS380" s="59"/>
      <c r="KSO380" s="59"/>
      <c r="LCK380" s="59"/>
      <c r="LMG380" s="59"/>
      <c r="LWC380" s="59"/>
      <c r="MFY380" s="59"/>
      <c r="MPU380" s="59"/>
      <c r="MZQ380" s="59"/>
      <c r="NJM380" s="59"/>
      <c r="NTI380" s="59"/>
      <c r="ODE380" s="59"/>
      <c r="ONA380" s="59"/>
      <c r="OWW380" s="59"/>
      <c r="PGS380" s="59"/>
      <c r="PQO380" s="59"/>
      <c r="QAK380" s="59"/>
      <c r="QKG380" s="59"/>
      <c r="QUC380" s="59"/>
      <c r="RDY380" s="59"/>
      <c r="RNU380" s="59"/>
      <c r="RXQ380" s="59"/>
      <c r="SHM380" s="59"/>
      <c r="SRI380" s="59"/>
      <c r="TBE380" s="59"/>
      <c r="TLA380" s="59"/>
      <c r="TUW380" s="59"/>
      <c r="UES380" s="59"/>
      <c r="UOO380" s="59"/>
      <c r="UYK380" s="59"/>
      <c r="VIG380" s="59"/>
      <c r="VSC380" s="59"/>
      <c r="WBY380" s="59"/>
      <c r="WLU380" s="59"/>
      <c r="WVQ380" s="59"/>
    </row>
    <row r="381" spans="1:777 1033:1801 2057:2825 3081:3849 4105:4873 5129:5897 6153:6921 7177:7945 8201:8969 9225:9993 10249:11017 11273:12041 12297:13065 13321:14089 14345:15113 15369:16137" s="64" customFormat="1" ht="31.5" x14ac:dyDescent="0.25">
      <c r="A381" s="88">
        <f>+SUBTOTAL(3,$B$4:B381)</f>
        <v>378</v>
      </c>
      <c r="B381" s="99" t="s">
        <v>1765</v>
      </c>
      <c r="C381" s="75" t="s">
        <v>10</v>
      </c>
      <c r="D381" s="139"/>
      <c r="E381" s="144"/>
      <c r="F381" s="176"/>
      <c r="G381" s="144"/>
      <c r="H381" s="169"/>
      <c r="I381" s="71">
        <v>3</v>
      </c>
      <c r="J381" s="68" t="s">
        <v>1732</v>
      </c>
      <c r="K381" s="59"/>
      <c r="L381" s="59"/>
      <c r="M381" s="59"/>
      <c r="N381" s="59"/>
      <c r="JE381" s="59"/>
      <c r="TA381" s="59"/>
      <c r="ACW381" s="59"/>
      <c r="AMS381" s="59"/>
      <c r="AWO381" s="59"/>
      <c r="BGK381" s="59"/>
      <c r="BQG381" s="59"/>
      <c r="CAC381" s="59"/>
      <c r="CJY381" s="59"/>
      <c r="CTU381" s="59"/>
      <c r="DDQ381" s="59"/>
      <c r="DNM381" s="59"/>
      <c r="DXI381" s="59"/>
      <c r="EHE381" s="59"/>
      <c r="ERA381" s="59"/>
      <c r="FAW381" s="59"/>
      <c r="FKS381" s="59"/>
      <c r="FUO381" s="59"/>
      <c r="GEK381" s="59"/>
      <c r="GOG381" s="59"/>
      <c r="GYC381" s="59"/>
      <c r="HHY381" s="59"/>
      <c r="HRU381" s="59"/>
      <c r="IBQ381" s="59"/>
      <c r="ILM381" s="59"/>
      <c r="IVI381" s="59"/>
      <c r="JFE381" s="59"/>
      <c r="JPA381" s="59"/>
      <c r="JYW381" s="59"/>
      <c r="KIS381" s="59"/>
      <c r="KSO381" s="59"/>
      <c r="LCK381" s="59"/>
      <c r="LMG381" s="59"/>
      <c r="LWC381" s="59"/>
      <c r="MFY381" s="59"/>
      <c r="MPU381" s="59"/>
      <c r="MZQ381" s="59"/>
      <c r="NJM381" s="59"/>
      <c r="NTI381" s="59"/>
      <c r="ODE381" s="59"/>
      <c r="ONA381" s="59"/>
      <c r="OWW381" s="59"/>
      <c r="PGS381" s="59"/>
      <c r="PQO381" s="59"/>
      <c r="QAK381" s="59"/>
      <c r="QKG381" s="59"/>
      <c r="QUC381" s="59"/>
      <c r="RDY381" s="59"/>
      <c r="RNU381" s="59"/>
      <c r="RXQ381" s="59"/>
      <c r="SHM381" s="59"/>
      <c r="SRI381" s="59"/>
      <c r="TBE381" s="59"/>
      <c r="TLA381" s="59"/>
      <c r="TUW381" s="59"/>
      <c r="UES381" s="59"/>
      <c r="UOO381" s="59"/>
      <c r="UYK381" s="59"/>
      <c r="VIG381" s="59"/>
      <c r="VSC381" s="59"/>
      <c r="WBY381" s="59"/>
      <c r="WLU381" s="59"/>
      <c r="WVQ381" s="59"/>
    </row>
    <row r="382" spans="1:777 1033:1801 2057:2825 3081:3849 4105:4873 5129:5897 6153:6921 7177:7945 8201:8969 9225:9993 10249:11017 11273:12041 12297:13065 13321:14089 14345:15113 15369:16137" s="64" customFormat="1" ht="15.75" x14ac:dyDescent="0.25">
      <c r="A382" s="88">
        <f>+SUBTOTAL(3,$B$4:B382)</f>
        <v>379</v>
      </c>
      <c r="B382" s="67" t="s">
        <v>1192</v>
      </c>
      <c r="C382" s="75" t="s">
        <v>10</v>
      </c>
      <c r="D382" s="138">
        <v>2</v>
      </c>
      <c r="E382" s="151" t="s">
        <v>1193</v>
      </c>
      <c r="F382" s="176"/>
      <c r="G382" s="170" t="s">
        <v>1194</v>
      </c>
      <c r="H382" s="170">
        <v>989124886</v>
      </c>
      <c r="I382" s="71">
        <v>3</v>
      </c>
      <c r="J382" s="68" t="s">
        <v>1195</v>
      </c>
      <c r="K382" s="59"/>
      <c r="L382" s="59"/>
      <c r="M382" s="59"/>
      <c r="N382" s="59"/>
      <c r="JE382" s="59"/>
      <c r="TA382" s="59"/>
      <c r="ACW382" s="59"/>
      <c r="AMS382" s="59"/>
      <c r="AWO382" s="59"/>
      <c r="BGK382" s="59"/>
      <c r="BQG382" s="59"/>
      <c r="CAC382" s="59"/>
      <c r="CJY382" s="59"/>
      <c r="CTU382" s="59"/>
      <c r="DDQ382" s="59"/>
      <c r="DNM382" s="59"/>
      <c r="DXI382" s="59"/>
      <c r="EHE382" s="59"/>
      <c r="ERA382" s="59"/>
      <c r="FAW382" s="59"/>
      <c r="FKS382" s="59"/>
      <c r="FUO382" s="59"/>
      <c r="GEK382" s="59"/>
      <c r="GOG382" s="59"/>
      <c r="GYC382" s="59"/>
      <c r="HHY382" s="59"/>
      <c r="HRU382" s="59"/>
      <c r="IBQ382" s="59"/>
      <c r="ILM382" s="59"/>
      <c r="IVI382" s="59"/>
      <c r="JFE382" s="59"/>
      <c r="JPA382" s="59"/>
      <c r="JYW382" s="59"/>
      <c r="KIS382" s="59"/>
      <c r="KSO382" s="59"/>
      <c r="LCK382" s="59"/>
      <c r="LMG382" s="59"/>
      <c r="LWC382" s="59"/>
      <c r="MFY382" s="59"/>
      <c r="MPU382" s="59"/>
      <c r="MZQ382" s="59"/>
      <c r="NJM382" s="59"/>
      <c r="NTI382" s="59"/>
      <c r="ODE382" s="59"/>
      <c r="ONA382" s="59"/>
      <c r="OWW382" s="59"/>
      <c r="PGS382" s="59"/>
      <c r="PQO382" s="59"/>
      <c r="QAK382" s="59"/>
      <c r="QKG382" s="59"/>
      <c r="QUC382" s="59"/>
      <c r="RDY382" s="59"/>
      <c r="RNU382" s="59"/>
      <c r="RXQ382" s="59"/>
      <c r="SHM382" s="59"/>
      <c r="SRI382" s="59"/>
      <c r="TBE382" s="59"/>
      <c r="TLA382" s="59"/>
      <c r="TUW382" s="59"/>
      <c r="UES382" s="59"/>
      <c r="UOO382" s="59"/>
      <c r="UYK382" s="59"/>
      <c r="VIG382" s="59"/>
      <c r="VSC382" s="59"/>
      <c r="WBY382" s="59"/>
      <c r="WLU382" s="59"/>
      <c r="WVQ382" s="59"/>
    </row>
    <row r="383" spans="1:777 1033:1801 2057:2825 3081:3849 4105:4873 5129:5897 6153:6921 7177:7945 8201:8969 9225:9993 10249:11017 11273:12041 12297:13065 13321:14089 14345:15113 15369:16137" s="64" customFormat="1" ht="31.5" x14ac:dyDescent="0.25">
      <c r="A383" s="88">
        <f>+SUBTOTAL(3,$B$4:B383)</f>
        <v>380</v>
      </c>
      <c r="B383" s="67" t="s">
        <v>1196</v>
      </c>
      <c r="C383" s="75" t="s">
        <v>10</v>
      </c>
      <c r="D383" s="139"/>
      <c r="E383" s="151"/>
      <c r="F383" s="176"/>
      <c r="G383" s="170"/>
      <c r="H383" s="170"/>
      <c r="I383" s="71">
        <v>3</v>
      </c>
      <c r="J383" s="68" t="s">
        <v>1195</v>
      </c>
      <c r="K383" s="59"/>
      <c r="L383" s="59"/>
      <c r="M383" s="59"/>
      <c r="N383" s="59"/>
      <c r="JE383" s="59"/>
      <c r="TA383" s="59"/>
      <c r="ACW383" s="59"/>
      <c r="AMS383" s="59"/>
      <c r="AWO383" s="59"/>
      <c r="BGK383" s="59"/>
      <c r="BQG383" s="59"/>
      <c r="CAC383" s="59"/>
      <c r="CJY383" s="59"/>
      <c r="CTU383" s="59"/>
      <c r="DDQ383" s="59"/>
      <c r="DNM383" s="59"/>
      <c r="DXI383" s="59"/>
      <c r="EHE383" s="59"/>
      <c r="ERA383" s="59"/>
      <c r="FAW383" s="59"/>
      <c r="FKS383" s="59"/>
      <c r="FUO383" s="59"/>
      <c r="GEK383" s="59"/>
      <c r="GOG383" s="59"/>
      <c r="GYC383" s="59"/>
      <c r="HHY383" s="59"/>
      <c r="HRU383" s="59"/>
      <c r="IBQ383" s="59"/>
      <c r="ILM383" s="59"/>
      <c r="IVI383" s="59"/>
      <c r="JFE383" s="59"/>
      <c r="JPA383" s="59"/>
      <c r="JYW383" s="59"/>
      <c r="KIS383" s="59"/>
      <c r="KSO383" s="59"/>
      <c r="LCK383" s="59"/>
      <c r="LMG383" s="59"/>
      <c r="LWC383" s="59"/>
      <c r="MFY383" s="59"/>
      <c r="MPU383" s="59"/>
      <c r="MZQ383" s="59"/>
      <c r="NJM383" s="59"/>
      <c r="NTI383" s="59"/>
      <c r="ODE383" s="59"/>
      <c r="ONA383" s="59"/>
      <c r="OWW383" s="59"/>
      <c r="PGS383" s="59"/>
      <c r="PQO383" s="59"/>
      <c r="QAK383" s="59"/>
      <c r="QKG383" s="59"/>
      <c r="QUC383" s="59"/>
      <c r="RDY383" s="59"/>
      <c r="RNU383" s="59"/>
      <c r="RXQ383" s="59"/>
      <c r="SHM383" s="59"/>
      <c r="SRI383" s="59"/>
      <c r="TBE383" s="59"/>
      <c r="TLA383" s="59"/>
      <c r="TUW383" s="59"/>
      <c r="UES383" s="59"/>
      <c r="UOO383" s="59"/>
      <c r="UYK383" s="59"/>
      <c r="VIG383" s="59"/>
      <c r="VSC383" s="59"/>
      <c r="WBY383" s="59"/>
      <c r="WLU383" s="59"/>
      <c r="WVQ383" s="59"/>
    </row>
    <row r="384" spans="1:777 1033:1801 2057:2825 3081:3849 4105:4873 5129:5897 6153:6921 7177:7945 8201:8969 9225:9993 10249:11017 11273:12041 12297:13065 13321:14089 14345:15113 15369:16137" s="64" customFormat="1" ht="15.75" x14ac:dyDescent="0.25">
      <c r="A384" s="88">
        <f>+SUBTOTAL(3,$B$4:B384)</f>
        <v>381</v>
      </c>
      <c r="B384" s="67" t="s">
        <v>1197</v>
      </c>
      <c r="C384" s="75" t="s">
        <v>10</v>
      </c>
      <c r="D384" s="140"/>
      <c r="E384" s="151"/>
      <c r="F384" s="176"/>
      <c r="G384" s="170"/>
      <c r="H384" s="170"/>
      <c r="I384" s="71">
        <v>3</v>
      </c>
      <c r="J384" s="68" t="s">
        <v>1195</v>
      </c>
      <c r="K384" s="59"/>
      <c r="L384" s="59"/>
      <c r="M384" s="59"/>
      <c r="N384" s="59"/>
      <c r="JE384" s="59"/>
      <c r="TA384" s="59"/>
      <c r="ACW384" s="59"/>
      <c r="AMS384" s="59"/>
      <c r="AWO384" s="59"/>
      <c r="BGK384" s="59"/>
      <c r="BQG384" s="59"/>
      <c r="CAC384" s="59"/>
      <c r="CJY384" s="59"/>
      <c r="CTU384" s="59"/>
      <c r="DDQ384" s="59"/>
      <c r="DNM384" s="59"/>
      <c r="DXI384" s="59"/>
      <c r="EHE384" s="59"/>
      <c r="ERA384" s="59"/>
      <c r="FAW384" s="59"/>
      <c r="FKS384" s="59"/>
      <c r="FUO384" s="59"/>
      <c r="GEK384" s="59"/>
      <c r="GOG384" s="59"/>
      <c r="GYC384" s="59"/>
      <c r="HHY384" s="59"/>
      <c r="HRU384" s="59"/>
      <c r="IBQ384" s="59"/>
      <c r="ILM384" s="59"/>
      <c r="IVI384" s="59"/>
      <c r="JFE384" s="59"/>
      <c r="JPA384" s="59"/>
      <c r="JYW384" s="59"/>
      <c r="KIS384" s="59"/>
      <c r="KSO384" s="59"/>
      <c r="LCK384" s="59"/>
      <c r="LMG384" s="59"/>
      <c r="LWC384" s="59"/>
      <c r="MFY384" s="59"/>
      <c r="MPU384" s="59"/>
      <c r="MZQ384" s="59"/>
      <c r="NJM384" s="59"/>
      <c r="NTI384" s="59"/>
      <c r="ODE384" s="59"/>
      <c r="ONA384" s="59"/>
      <c r="OWW384" s="59"/>
      <c r="PGS384" s="59"/>
      <c r="PQO384" s="59"/>
      <c r="QAK384" s="59"/>
      <c r="QKG384" s="59"/>
      <c r="QUC384" s="59"/>
      <c r="RDY384" s="59"/>
      <c r="RNU384" s="59"/>
      <c r="RXQ384" s="59"/>
      <c r="SHM384" s="59"/>
      <c r="SRI384" s="59"/>
      <c r="TBE384" s="59"/>
      <c r="TLA384" s="59"/>
      <c r="TUW384" s="59"/>
      <c r="UES384" s="59"/>
      <c r="UOO384" s="59"/>
      <c r="UYK384" s="59"/>
      <c r="VIG384" s="59"/>
      <c r="VSC384" s="59"/>
      <c r="WBY384" s="59"/>
      <c r="WLU384" s="59"/>
      <c r="WVQ384" s="59"/>
    </row>
    <row r="385" spans="1:777 1033:1801 2057:2825 3081:3849 4105:4873 5129:5897 6153:6921 7177:7945 8201:8969 9225:9993 10249:11017 11273:12041 12297:13065 13321:14089 14345:15113 15369:16137" s="64" customFormat="1" ht="15.75" x14ac:dyDescent="0.25">
      <c r="A385" s="88">
        <f>+SUBTOTAL(3,$B$4:B385)</f>
        <v>382</v>
      </c>
      <c r="B385" s="93" t="s">
        <v>1198</v>
      </c>
      <c r="C385" s="75" t="s">
        <v>10</v>
      </c>
      <c r="D385" s="138">
        <v>1</v>
      </c>
      <c r="E385" s="151" t="s">
        <v>1199</v>
      </c>
      <c r="F385" s="176"/>
      <c r="G385" s="170" t="s">
        <v>1200</v>
      </c>
      <c r="H385" s="170" t="s">
        <v>1201</v>
      </c>
      <c r="I385" s="71">
        <v>3</v>
      </c>
      <c r="J385" s="68" t="s">
        <v>36</v>
      </c>
      <c r="K385" s="59"/>
      <c r="L385" s="59"/>
      <c r="M385" s="59"/>
      <c r="N385" s="59"/>
      <c r="JE385" s="59"/>
      <c r="TA385" s="59"/>
      <c r="ACW385" s="59"/>
      <c r="AMS385" s="59"/>
      <c r="AWO385" s="59"/>
      <c r="BGK385" s="59"/>
      <c r="BQG385" s="59"/>
      <c r="CAC385" s="59"/>
      <c r="CJY385" s="59"/>
      <c r="CTU385" s="59"/>
      <c r="DDQ385" s="59"/>
      <c r="DNM385" s="59"/>
      <c r="DXI385" s="59"/>
      <c r="EHE385" s="59"/>
      <c r="ERA385" s="59"/>
      <c r="FAW385" s="59"/>
      <c r="FKS385" s="59"/>
      <c r="FUO385" s="59"/>
      <c r="GEK385" s="59"/>
      <c r="GOG385" s="59"/>
      <c r="GYC385" s="59"/>
      <c r="HHY385" s="59"/>
      <c r="HRU385" s="59"/>
      <c r="IBQ385" s="59"/>
      <c r="ILM385" s="59"/>
      <c r="IVI385" s="59"/>
      <c r="JFE385" s="59"/>
      <c r="JPA385" s="59"/>
      <c r="JYW385" s="59"/>
      <c r="KIS385" s="59"/>
      <c r="KSO385" s="59"/>
      <c r="LCK385" s="59"/>
      <c r="LMG385" s="59"/>
      <c r="LWC385" s="59"/>
      <c r="MFY385" s="59"/>
      <c r="MPU385" s="59"/>
      <c r="MZQ385" s="59"/>
      <c r="NJM385" s="59"/>
      <c r="NTI385" s="59"/>
      <c r="ODE385" s="59"/>
      <c r="ONA385" s="59"/>
      <c r="OWW385" s="59"/>
      <c r="PGS385" s="59"/>
      <c r="PQO385" s="59"/>
      <c r="QAK385" s="59"/>
      <c r="QKG385" s="59"/>
      <c r="QUC385" s="59"/>
      <c r="RDY385" s="59"/>
      <c r="RNU385" s="59"/>
      <c r="RXQ385" s="59"/>
      <c r="SHM385" s="59"/>
      <c r="SRI385" s="59"/>
      <c r="TBE385" s="59"/>
      <c r="TLA385" s="59"/>
      <c r="TUW385" s="59"/>
      <c r="UES385" s="59"/>
      <c r="UOO385" s="59"/>
      <c r="UYK385" s="59"/>
      <c r="VIG385" s="59"/>
      <c r="VSC385" s="59"/>
      <c r="WBY385" s="59"/>
      <c r="WLU385" s="59"/>
      <c r="WVQ385" s="59"/>
    </row>
    <row r="386" spans="1:777 1033:1801 2057:2825 3081:3849 4105:4873 5129:5897 6153:6921 7177:7945 8201:8969 9225:9993 10249:11017 11273:12041 12297:13065 13321:14089 14345:15113 15369:16137" s="64" customFormat="1" ht="15.75" x14ac:dyDescent="0.25">
      <c r="A386" s="88">
        <f>+SUBTOTAL(3,$B$4:B386)</f>
        <v>383</v>
      </c>
      <c r="B386" s="93" t="s">
        <v>1202</v>
      </c>
      <c r="C386" s="75" t="s">
        <v>10</v>
      </c>
      <c r="D386" s="139"/>
      <c r="E386" s="151"/>
      <c r="F386" s="176"/>
      <c r="G386" s="170"/>
      <c r="H386" s="170"/>
      <c r="I386" s="71">
        <v>3</v>
      </c>
      <c r="J386" s="68" t="s">
        <v>36</v>
      </c>
      <c r="K386" s="59"/>
      <c r="L386" s="59"/>
      <c r="M386" s="59"/>
      <c r="N386" s="59"/>
      <c r="JE386" s="59"/>
      <c r="TA386" s="59"/>
      <c r="ACW386" s="59"/>
      <c r="AMS386" s="59"/>
      <c r="AWO386" s="59"/>
      <c r="BGK386" s="59"/>
      <c r="BQG386" s="59"/>
      <c r="CAC386" s="59"/>
      <c r="CJY386" s="59"/>
      <c r="CTU386" s="59"/>
      <c r="DDQ386" s="59"/>
      <c r="DNM386" s="59"/>
      <c r="DXI386" s="59"/>
      <c r="EHE386" s="59"/>
      <c r="ERA386" s="59"/>
      <c r="FAW386" s="59"/>
      <c r="FKS386" s="59"/>
      <c r="FUO386" s="59"/>
      <c r="GEK386" s="59"/>
      <c r="GOG386" s="59"/>
      <c r="GYC386" s="59"/>
      <c r="HHY386" s="59"/>
      <c r="HRU386" s="59"/>
      <c r="IBQ386" s="59"/>
      <c r="ILM386" s="59"/>
      <c r="IVI386" s="59"/>
      <c r="JFE386" s="59"/>
      <c r="JPA386" s="59"/>
      <c r="JYW386" s="59"/>
      <c r="KIS386" s="59"/>
      <c r="KSO386" s="59"/>
      <c r="LCK386" s="59"/>
      <c r="LMG386" s="59"/>
      <c r="LWC386" s="59"/>
      <c r="MFY386" s="59"/>
      <c r="MPU386" s="59"/>
      <c r="MZQ386" s="59"/>
      <c r="NJM386" s="59"/>
      <c r="NTI386" s="59"/>
      <c r="ODE386" s="59"/>
      <c r="ONA386" s="59"/>
      <c r="OWW386" s="59"/>
      <c r="PGS386" s="59"/>
      <c r="PQO386" s="59"/>
      <c r="QAK386" s="59"/>
      <c r="QKG386" s="59"/>
      <c r="QUC386" s="59"/>
      <c r="RDY386" s="59"/>
      <c r="RNU386" s="59"/>
      <c r="RXQ386" s="59"/>
      <c r="SHM386" s="59"/>
      <c r="SRI386" s="59"/>
      <c r="TBE386" s="59"/>
      <c r="TLA386" s="59"/>
      <c r="TUW386" s="59"/>
      <c r="UES386" s="59"/>
      <c r="UOO386" s="59"/>
      <c r="UYK386" s="59"/>
      <c r="VIG386" s="59"/>
      <c r="VSC386" s="59"/>
      <c r="WBY386" s="59"/>
      <c r="WLU386" s="59"/>
      <c r="WVQ386" s="59"/>
    </row>
    <row r="387" spans="1:777 1033:1801 2057:2825 3081:3849 4105:4873 5129:5897 6153:6921 7177:7945 8201:8969 9225:9993 10249:11017 11273:12041 12297:13065 13321:14089 14345:15113 15369:16137" s="64" customFormat="1" ht="15.75" x14ac:dyDescent="0.25">
      <c r="A387" s="88">
        <f>+SUBTOTAL(3,$B$4:B387)</f>
        <v>384</v>
      </c>
      <c r="B387" s="121" t="s">
        <v>1203</v>
      </c>
      <c r="C387" s="75" t="s">
        <v>10</v>
      </c>
      <c r="D387" s="139"/>
      <c r="E387" s="151"/>
      <c r="F387" s="176"/>
      <c r="G387" s="170"/>
      <c r="H387" s="170"/>
      <c r="I387" s="71">
        <v>3</v>
      </c>
      <c r="J387" s="68" t="s">
        <v>36</v>
      </c>
      <c r="K387" s="59"/>
      <c r="L387" s="59"/>
      <c r="M387" s="59"/>
      <c r="N387" s="59"/>
      <c r="JE387" s="59"/>
      <c r="TA387" s="59"/>
      <c r="ACW387" s="59"/>
      <c r="AMS387" s="59"/>
      <c r="AWO387" s="59"/>
      <c r="BGK387" s="59"/>
      <c r="BQG387" s="59"/>
      <c r="CAC387" s="59"/>
      <c r="CJY387" s="59"/>
      <c r="CTU387" s="59"/>
      <c r="DDQ387" s="59"/>
      <c r="DNM387" s="59"/>
      <c r="DXI387" s="59"/>
      <c r="EHE387" s="59"/>
      <c r="ERA387" s="59"/>
      <c r="FAW387" s="59"/>
      <c r="FKS387" s="59"/>
      <c r="FUO387" s="59"/>
      <c r="GEK387" s="59"/>
      <c r="GOG387" s="59"/>
      <c r="GYC387" s="59"/>
      <c r="HHY387" s="59"/>
      <c r="HRU387" s="59"/>
      <c r="IBQ387" s="59"/>
      <c r="ILM387" s="59"/>
      <c r="IVI387" s="59"/>
      <c r="JFE387" s="59"/>
      <c r="JPA387" s="59"/>
      <c r="JYW387" s="59"/>
      <c r="KIS387" s="59"/>
      <c r="KSO387" s="59"/>
      <c r="LCK387" s="59"/>
      <c r="LMG387" s="59"/>
      <c r="LWC387" s="59"/>
      <c r="MFY387" s="59"/>
      <c r="MPU387" s="59"/>
      <c r="MZQ387" s="59"/>
      <c r="NJM387" s="59"/>
      <c r="NTI387" s="59"/>
      <c r="ODE387" s="59"/>
      <c r="ONA387" s="59"/>
      <c r="OWW387" s="59"/>
      <c r="PGS387" s="59"/>
      <c r="PQO387" s="59"/>
      <c r="QAK387" s="59"/>
      <c r="QKG387" s="59"/>
      <c r="QUC387" s="59"/>
      <c r="RDY387" s="59"/>
      <c r="RNU387" s="59"/>
      <c r="RXQ387" s="59"/>
      <c r="SHM387" s="59"/>
      <c r="SRI387" s="59"/>
      <c r="TBE387" s="59"/>
      <c r="TLA387" s="59"/>
      <c r="TUW387" s="59"/>
      <c r="UES387" s="59"/>
      <c r="UOO387" s="59"/>
      <c r="UYK387" s="59"/>
      <c r="VIG387" s="59"/>
      <c r="VSC387" s="59"/>
      <c r="WBY387" s="59"/>
      <c r="WLU387" s="59"/>
      <c r="WVQ387" s="59"/>
    </row>
    <row r="388" spans="1:777 1033:1801 2057:2825 3081:3849 4105:4873 5129:5897 6153:6921 7177:7945 8201:8969 9225:9993 10249:11017 11273:12041 12297:13065 13321:14089 14345:15113 15369:16137" s="64" customFormat="1" ht="15.75" x14ac:dyDescent="0.25">
      <c r="A388" s="88">
        <f>+SUBTOTAL(3,$B$4:B388)</f>
        <v>385</v>
      </c>
      <c r="B388" s="93" t="s">
        <v>1204</v>
      </c>
      <c r="C388" s="75" t="s">
        <v>10</v>
      </c>
      <c r="D388" s="140"/>
      <c r="E388" s="151"/>
      <c r="F388" s="176"/>
      <c r="G388" s="170"/>
      <c r="H388" s="170"/>
      <c r="I388" s="71">
        <v>3</v>
      </c>
      <c r="J388" s="68" t="s">
        <v>36</v>
      </c>
      <c r="K388" s="59"/>
      <c r="L388" s="59"/>
      <c r="M388" s="59"/>
      <c r="N388" s="59"/>
      <c r="JE388" s="59"/>
      <c r="TA388" s="59"/>
      <c r="ACW388" s="59"/>
      <c r="AMS388" s="59"/>
      <c r="AWO388" s="59"/>
      <c r="BGK388" s="59"/>
      <c r="BQG388" s="59"/>
      <c r="CAC388" s="59"/>
      <c r="CJY388" s="59"/>
      <c r="CTU388" s="59"/>
      <c r="DDQ388" s="59"/>
      <c r="DNM388" s="59"/>
      <c r="DXI388" s="59"/>
      <c r="EHE388" s="59"/>
      <c r="ERA388" s="59"/>
      <c r="FAW388" s="59"/>
      <c r="FKS388" s="59"/>
      <c r="FUO388" s="59"/>
      <c r="GEK388" s="59"/>
      <c r="GOG388" s="59"/>
      <c r="GYC388" s="59"/>
      <c r="HHY388" s="59"/>
      <c r="HRU388" s="59"/>
      <c r="IBQ388" s="59"/>
      <c r="ILM388" s="59"/>
      <c r="IVI388" s="59"/>
      <c r="JFE388" s="59"/>
      <c r="JPA388" s="59"/>
      <c r="JYW388" s="59"/>
      <c r="KIS388" s="59"/>
      <c r="KSO388" s="59"/>
      <c r="LCK388" s="59"/>
      <c r="LMG388" s="59"/>
      <c r="LWC388" s="59"/>
      <c r="MFY388" s="59"/>
      <c r="MPU388" s="59"/>
      <c r="MZQ388" s="59"/>
      <c r="NJM388" s="59"/>
      <c r="NTI388" s="59"/>
      <c r="ODE388" s="59"/>
      <c r="ONA388" s="59"/>
      <c r="OWW388" s="59"/>
      <c r="PGS388" s="59"/>
      <c r="PQO388" s="59"/>
      <c r="QAK388" s="59"/>
      <c r="QKG388" s="59"/>
      <c r="QUC388" s="59"/>
      <c r="RDY388" s="59"/>
      <c r="RNU388" s="59"/>
      <c r="RXQ388" s="59"/>
      <c r="SHM388" s="59"/>
      <c r="SRI388" s="59"/>
      <c r="TBE388" s="59"/>
      <c r="TLA388" s="59"/>
      <c r="TUW388" s="59"/>
      <c r="UES388" s="59"/>
      <c r="UOO388" s="59"/>
      <c r="UYK388" s="59"/>
      <c r="VIG388" s="59"/>
      <c r="VSC388" s="59"/>
      <c r="WBY388" s="59"/>
      <c r="WLU388" s="59"/>
      <c r="WVQ388" s="59"/>
    </row>
    <row r="389" spans="1:777 1033:1801 2057:2825 3081:3849 4105:4873 5129:5897 6153:6921 7177:7945 8201:8969 9225:9993 10249:11017 11273:12041 12297:13065 13321:14089 14345:15113 15369:16137" s="64" customFormat="1" ht="31.5" x14ac:dyDescent="0.25">
      <c r="A389" s="88">
        <f>+SUBTOTAL(3,$B$4:B389)</f>
        <v>386</v>
      </c>
      <c r="B389" s="67" t="s">
        <v>1205</v>
      </c>
      <c r="C389" s="75" t="s">
        <v>10</v>
      </c>
      <c r="D389" s="138">
        <v>1</v>
      </c>
      <c r="E389" s="151" t="s">
        <v>1206</v>
      </c>
      <c r="F389" s="176"/>
      <c r="G389" s="170" t="s">
        <v>1207</v>
      </c>
      <c r="H389" s="170">
        <v>702455666</v>
      </c>
      <c r="I389" s="71">
        <v>3</v>
      </c>
      <c r="J389" s="68" t="s">
        <v>1195</v>
      </c>
      <c r="K389" s="59"/>
      <c r="L389" s="59"/>
      <c r="M389" s="59"/>
      <c r="N389" s="59"/>
      <c r="JE389" s="59"/>
      <c r="TA389" s="59"/>
      <c r="ACW389" s="59"/>
      <c r="AMS389" s="59"/>
      <c r="AWO389" s="59"/>
      <c r="BGK389" s="59"/>
      <c r="BQG389" s="59"/>
      <c r="CAC389" s="59"/>
      <c r="CJY389" s="59"/>
      <c r="CTU389" s="59"/>
      <c r="DDQ389" s="59"/>
      <c r="DNM389" s="59"/>
      <c r="DXI389" s="59"/>
      <c r="EHE389" s="59"/>
      <c r="ERA389" s="59"/>
      <c r="FAW389" s="59"/>
      <c r="FKS389" s="59"/>
      <c r="FUO389" s="59"/>
      <c r="GEK389" s="59"/>
      <c r="GOG389" s="59"/>
      <c r="GYC389" s="59"/>
      <c r="HHY389" s="59"/>
      <c r="HRU389" s="59"/>
      <c r="IBQ389" s="59"/>
      <c r="ILM389" s="59"/>
      <c r="IVI389" s="59"/>
      <c r="JFE389" s="59"/>
      <c r="JPA389" s="59"/>
      <c r="JYW389" s="59"/>
      <c r="KIS389" s="59"/>
      <c r="KSO389" s="59"/>
      <c r="LCK389" s="59"/>
      <c r="LMG389" s="59"/>
      <c r="LWC389" s="59"/>
      <c r="MFY389" s="59"/>
      <c r="MPU389" s="59"/>
      <c r="MZQ389" s="59"/>
      <c r="NJM389" s="59"/>
      <c r="NTI389" s="59"/>
      <c r="ODE389" s="59"/>
      <c r="ONA389" s="59"/>
      <c r="OWW389" s="59"/>
      <c r="PGS389" s="59"/>
      <c r="PQO389" s="59"/>
      <c r="QAK389" s="59"/>
      <c r="QKG389" s="59"/>
      <c r="QUC389" s="59"/>
      <c r="RDY389" s="59"/>
      <c r="RNU389" s="59"/>
      <c r="RXQ389" s="59"/>
      <c r="SHM389" s="59"/>
      <c r="SRI389" s="59"/>
      <c r="TBE389" s="59"/>
      <c r="TLA389" s="59"/>
      <c r="TUW389" s="59"/>
      <c r="UES389" s="59"/>
      <c r="UOO389" s="59"/>
      <c r="UYK389" s="59"/>
      <c r="VIG389" s="59"/>
      <c r="VSC389" s="59"/>
      <c r="WBY389" s="59"/>
      <c r="WLU389" s="59"/>
      <c r="WVQ389" s="59"/>
    </row>
    <row r="390" spans="1:777 1033:1801 2057:2825 3081:3849 4105:4873 5129:5897 6153:6921 7177:7945 8201:8969 9225:9993 10249:11017 11273:12041 12297:13065 13321:14089 14345:15113 15369:16137" s="64" customFormat="1" ht="31.5" x14ac:dyDescent="0.25">
      <c r="A390" s="88">
        <f>+SUBTOTAL(3,$B$4:B390)</f>
        <v>387</v>
      </c>
      <c r="B390" s="67" t="s">
        <v>1208</v>
      </c>
      <c r="C390" s="75" t="s">
        <v>10</v>
      </c>
      <c r="D390" s="139"/>
      <c r="E390" s="151"/>
      <c r="F390" s="176"/>
      <c r="G390" s="170"/>
      <c r="H390" s="170"/>
      <c r="I390" s="71">
        <v>3</v>
      </c>
      <c r="J390" s="68" t="s">
        <v>1195</v>
      </c>
      <c r="K390" s="59"/>
      <c r="L390" s="59"/>
      <c r="M390" s="59"/>
      <c r="N390" s="59"/>
      <c r="JE390" s="59"/>
      <c r="TA390" s="59"/>
      <c r="ACW390" s="59"/>
      <c r="AMS390" s="59"/>
      <c r="AWO390" s="59"/>
      <c r="BGK390" s="59"/>
      <c r="BQG390" s="59"/>
      <c r="CAC390" s="59"/>
      <c r="CJY390" s="59"/>
      <c r="CTU390" s="59"/>
      <c r="DDQ390" s="59"/>
      <c r="DNM390" s="59"/>
      <c r="DXI390" s="59"/>
      <c r="EHE390" s="59"/>
      <c r="ERA390" s="59"/>
      <c r="FAW390" s="59"/>
      <c r="FKS390" s="59"/>
      <c r="FUO390" s="59"/>
      <c r="GEK390" s="59"/>
      <c r="GOG390" s="59"/>
      <c r="GYC390" s="59"/>
      <c r="HHY390" s="59"/>
      <c r="HRU390" s="59"/>
      <c r="IBQ390" s="59"/>
      <c r="ILM390" s="59"/>
      <c r="IVI390" s="59"/>
      <c r="JFE390" s="59"/>
      <c r="JPA390" s="59"/>
      <c r="JYW390" s="59"/>
      <c r="KIS390" s="59"/>
      <c r="KSO390" s="59"/>
      <c r="LCK390" s="59"/>
      <c r="LMG390" s="59"/>
      <c r="LWC390" s="59"/>
      <c r="MFY390" s="59"/>
      <c r="MPU390" s="59"/>
      <c r="MZQ390" s="59"/>
      <c r="NJM390" s="59"/>
      <c r="NTI390" s="59"/>
      <c r="ODE390" s="59"/>
      <c r="ONA390" s="59"/>
      <c r="OWW390" s="59"/>
      <c r="PGS390" s="59"/>
      <c r="PQO390" s="59"/>
      <c r="QAK390" s="59"/>
      <c r="QKG390" s="59"/>
      <c r="QUC390" s="59"/>
      <c r="RDY390" s="59"/>
      <c r="RNU390" s="59"/>
      <c r="RXQ390" s="59"/>
      <c r="SHM390" s="59"/>
      <c r="SRI390" s="59"/>
      <c r="TBE390" s="59"/>
      <c r="TLA390" s="59"/>
      <c r="TUW390" s="59"/>
      <c r="UES390" s="59"/>
      <c r="UOO390" s="59"/>
      <c r="UYK390" s="59"/>
      <c r="VIG390" s="59"/>
      <c r="VSC390" s="59"/>
      <c r="WBY390" s="59"/>
      <c r="WLU390" s="59"/>
      <c r="WVQ390" s="59"/>
    </row>
    <row r="391" spans="1:777 1033:1801 2057:2825 3081:3849 4105:4873 5129:5897 6153:6921 7177:7945 8201:8969 9225:9993 10249:11017 11273:12041 12297:13065 13321:14089 14345:15113 15369:16137" s="64" customFormat="1" ht="31.5" x14ac:dyDescent="0.25">
      <c r="A391" s="88">
        <f>+SUBTOTAL(3,$B$4:B391)</f>
        <v>388</v>
      </c>
      <c r="B391" s="67" t="s">
        <v>1729</v>
      </c>
      <c r="C391" s="75" t="s">
        <v>10</v>
      </c>
      <c r="D391" s="139"/>
      <c r="E391" s="151"/>
      <c r="F391" s="176"/>
      <c r="G391" s="170"/>
      <c r="H391" s="170"/>
      <c r="I391" s="71">
        <v>3</v>
      </c>
      <c r="J391" s="68" t="s">
        <v>1195</v>
      </c>
      <c r="K391" s="59"/>
      <c r="L391" s="59"/>
      <c r="M391" s="59"/>
      <c r="N391" s="59"/>
      <c r="JE391" s="59"/>
      <c r="TA391" s="59"/>
      <c r="ACW391" s="59"/>
      <c r="AMS391" s="59"/>
      <c r="AWO391" s="59"/>
      <c r="BGK391" s="59"/>
      <c r="BQG391" s="59"/>
      <c r="CAC391" s="59"/>
      <c r="CJY391" s="59"/>
      <c r="CTU391" s="59"/>
      <c r="DDQ391" s="59"/>
      <c r="DNM391" s="59"/>
      <c r="DXI391" s="59"/>
      <c r="EHE391" s="59"/>
      <c r="ERA391" s="59"/>
      <c r="FAW391" s="59"/>
      <c r="FKS391" s="59"/>
      <c r="FUO391" s="59"/>
      <c r="GEK391" s="59"/>
      <c r="GOG391" s="59"/>
      <c r="GYC391" s="59"/>
      <c r="HHY391" s="59"/>
      <c r="HRU391" s="59"/>
      <c r="IBQ391" s="59"/>
      <c r="ILM391" s="59"/>
      <c r="IVI391" s="59"/>
      <c r="JFE391" s="59"/>
      <c r="JPA391" s="59"/>
      <c r="JYW391" s="59"/>
      <c r="KIS391" s="59"/>
      <c r="KSO391" s="59"/>
      <c r="LCK391" s="59"/>
      <c r="LMG391" s="59"/>
      <c r="LWC391" s="59"/>
      <c r="MFY391" s="59"/>
      <c r="MPU391" s="59"/>
      <c r="MZQ391" s="59"/>
      <c r="NJM391" s="59"/>
      <c r="NTI391" s="59"/>
      <c r="ODE391" s="59"/>
      <c r="ONA391" s="59"/>
      <c r="OWW391" s="59"/>
      <c r="PGS391" s="59"/>
      <c r="PQO391" s="59"/>
      <c r="QAK391" s="59"/>
      <c r="QKG391" s="59"/>
      <c r="QUC391" s="59"/>
      <c r="RDY391" s="59"/>
      <c r="RNU391" s="59"/>
      <c r="RXQ391" s="59"/>
      <c r="SHM391" s="59"/>
      <c r="SRI391" s="59"/>
      <c r="TBE391" s="59"/>
      <c r="TLA391" s="59"/>
      <c r="TUW391" s="59"/>
      <c r="UES391" s="59"/>
      <c r="UOO391" s="59"/>
      <c r="UYK391" s="59"/>
      <c r="VIG391" s="59"/>
      <c r="VSC391" s="59"/>
      <c r="WBY391" s="59"/>
      <c r="WLU391" s="59"/>
      <c r="WVQ391" s="59"/>
    </row>
    <row r="392" spans="1:777 1033:1801 2057:2825 3081:3849 4105:4873 5129:5897 6153:6921 7177:7945 8201:8969 9225:9993 10249:11017 11273:12041 12297:13065 13321:14089 14345:15113 15369:16137" s="64" customFormat="1" ht="15.75" x14ac:dyDescent="0.25">
      <c r="A392" s="88">
        <f>+SUBTOTAL(3,$B$4:B392)</f>
        <v>389</v>
      </c>
      <c r="B392" s="67" t="s">
        <v>1209</v>
      </c>
      <c r="C392" s="75" t="s">
        <v>10</v>
      </c>
      <c r="D392" s="140"/>
      <c r="E392" s="151"/>
      <c r="F392" s="176"/>
      <c r="G392" s="170"/>
      <c r="H392" s="170"/>
      <c r="I392" s="71">
        <v>3</v>
      </c>
      <c r="J392" s="68" t="s">
        <v>1195</v>
      </c>
      <c r="K392" s="59"/>
      <c r="L392" s="59"/>
      <c r="M392" s="59"/>
      <c r="N392" s="59"/>
      <c r="JE392" s="59"/>
      <c r="TA392" s="59"/>
      <c r="ACW392" s="59"/>
      <c r="AMS392" s="59"/>
      <c r="AWO392" s="59"/>
      <c r="BGK392" s="59"/>
      <c r="BQG392" s="59"/>
      <c r="CAC392" s="59"/>
      <c r="CJY392" s="59"/>
      <c r="CTU392" s="59"/>
      <c r="DDQ392" s="59"/>
      <c r="DNM392" s="59"/>
      <c r="DXI392" s="59"/>
      <c r="EHE392" s="59"/>
      <c r="ERA392" s="59"/>
      <c r="FAW392" s="59"/>
      <c r="FKS392" s="59"/>
      <c r="FUO392" s="59"/>
      <c r="GEK392" s="59"/>
      <c r="GOG392" s="59"/>
      <c r="GYC392" s="59"/>
      <c r="HHY392" s="59"/>
      <c r="HRU392" s="59"/>
      <c r="IBQ392" s="59"/>
      <c r="ILM392" s="59"/>
      <c r="IVI392" s="59"/>
      <c r="JFE392" s="59"/>
      <c r="JPA392" s="59"/>
      <c r="JYW392" s="59"/>
      <c r="KIS392" s="59"/>
      <c r="KSO392" s="59"/>
      <c r="LCK392" s="59"/>
      <c r="LMG392" s="59"/>
      <c r="LWC392" s="59"/>
      <c r="MFY392" s="59"/>
      <c r="MPU392" s="59"/>
      <c r="MZQ392" s="59"/>
      <c r="NJM392" s="59"/>
      <c r="NTI392" s="59"/>
      <c r="ODE392" s="59"/>
      <c r="ONA392" s="59"/>
      <c r="OWW392" s="59"/>
      <c r="PGS392" s="59"/>
      <c r="PQO392" s="59"/>
      <c r="QAK392" s="59"/>
      <c r="QKG392" s="59"/>
      <c r="QUC392" s="59"/>
      <c r="RDY392" s="59"/>
      <c r="RNU392" s="59"/>
      <c r="RXQ392" s="59"/>
      <c r="SHM392" s="59"/>
      <c r="SRI392" s="59"/>
      <c r="TBE392" s="59"/>
      <c r="TLA392" s="59"/>
      <c r="TUW392" s="59"/>
      <c r="UES392" s="59"/>
      <c r="UOO392" s="59"/>
      <c r="UYK392" s="59"/>
      <c r="VIG392" s="59"/>
      <c r="VSC392" s="59"/>
      <c r="WBY392" s="59"/>
      <c r="WLU392" s="59"/>
      <c r="WVQ392" s="59"/>
    </row>
    <row r="393" spans="1:777 1033:1801 2057:2825 3081:3849 4105:4873 5129:5897 6153:6921 7177:7945 8201:8969 9225:9993 10249:11017 11273:12041 12297:13065 13321:14089 14345:15113 15369:16137" s="64" customFormat="1" ht="31.5" x14ac:dyDescent="0.25">
      <c r="A393" s="88">
        <f>+SUBTOTAL(3,$B$4:B393)</f>
        <v>390</v>
      </c>
      <c r="B393" s="67" t="s">
        <v>1183</v>
      </c>
      <c r="C393" s="75" t="s">
        <v>10</v>
      </c>
      <c r="D393" s="75">
        <v>1</v>
      </c>
      <c r="E393" s="71" t="s">
        <v>1184</v>
      </c>
      <c r="F393" s="177"/>
      <c r="G393" s="71" t="s">
        <v>1185</v>
      </c>
      <c r="H393" s="72">
        <v>869696375</v>
      </c>
      <c r="I393" s="71">
        <v>3</v>
      </c>
      <c r="J393" s="68" t="s">
        <v>1032</v>
      </c>
      <c r="K393" s="59"/>
      <c r="L393" s="59"/>
      <c r="M393" s="59"/>
      <c r="N393" s="59"/>
      <c r="JE393" s="59"/>
      <c r="TA393" s="59"/>
      <c r="ACW393" s="59"/>
      <c r="AMS393" s="59"/>
      <c r="AWO393" s="59"/>
      <c r="BGK393" s="59"/>
      <c r="BQG393" s="59"/>
      <c r="CAC393" s="59"/>
      <c r="CJY393" s="59"/>
      <c r="CTU393" s="59"/>
      <c r="DDQ393" s="59"/>
      <c r="DNM393" s="59"/>
      <c r="DXI393" s="59"/>
      <c r="EHE393" s="59"/>
      <c r="ERA393" s="59"/>
      <c r="FAW393" s="59"/>
      <c r="FKS393" s="59"/>
      <c r="FUO393" s="59"/>
      <c r="GEK393" s="59"/>
      <c r="GOG393" s="59"/>
      <c r="GYC393" s="59"/>
      <c r="HHY393" s="59"/>
      <c r="HRU393" s="59"/>
      <c r="IBQ393" s="59"/>
      <c r="ILM393" s="59"/>
      <c r="IVI393" s="59"/>
      <c r="JFE393" s="59"/>
      <c r="JPA393" s="59"/>
      <c r="JYW393" s="59"/>
      <c r="KIS393" s="59"/>
      <c r="KSO393" s="59"/>
      <c r="LCK393" s="59"/>
      <c r="LMG393" s="59"/>
      <c r="LWC393" s="59"/>
      <c r="MFY393" s="59"/>
      <c r="MPU393" s="59"/>
      <c r="MZQ393" s="59"/>
      <c r="NJM393" s="59"/>
      <c r="NTI393" s="59"/>
      <c r="ODE393" s="59"/>
      <c r="ONA393" s="59"/>
      <c r="OWW393" s="59"/>
      <c r="PGS393" s="59"/>
      <c r="PQO393" s="59"/>
      <c r="QAK393" s="59"/>
      <c r="QKG393" s="59"/>
      <c r="QUC393" s="59"/>
      <c r="RDY393" s="59"/>
      <c r="RNU393" s="59"/>
      <c r="RXQ393" s="59"/>
      <c r="SHM393" s="59"/>
      <c r="SRI393" s="59"/>
      <c r="TBE393" s="59"/>
      <c r="TLA393" s="59"/>
      <c r="TUW393" s="59"/>
      <c r="UES393" s="59"/>
      <c r="UOO393" s="59"/>
      <c r="UYK393" s="59"/>
      <c r="VIG393" s="59"/>
      <c r="VSC393" s="59"/>
      <c r="WBY393" s="59"/>
      <c r="WLU393" s="59"/>
      <c r="WVQ393" s="59"/>
    </row>
    <row r="394" spans="1:777 1033:1801 2057:2825 3081:3849 4105:4873 5129:5897 6153:6921 7177:7945 8201:8969 9225:9993 10249:11017 11273:12041 12297:13065 13321:14089 14345:15113 15369:16137" s="64" customFormat="1" ht="31.5" x14ac:dyDescent="0.25">
      <c r="A394" s="88">
        <f>+SUBTOTAL(3,$B$4:B394)</f>
        <v>391</v>
      </c>
      <c r="B394" s="67" t="s">
        <v>1180</v>
      </c>
      <c r="C394" s="75" t="s">
        <v>10</v>
      </c>
      <c r="D394" s="75">
        <v>1</v>
      </c>
      <c r="E394" s="71" t="s">
        <v>1181</v>
      </c>
      <c r="F394" s="71" t="s">
        <v>1927</v>
      </c>
      <c r="G394" s="71" t="s">
        <v>1182</v>
      </c>
      <c r="H394" s="72">
        <v>974366919</v>
      </c>
      <c r="I394" s="71">
        <v>3</v>
      </c>
      <c r="J394" s="68" t="s">
        <v>1087</v>
      </c>
      <c r="K394" s="59"/>
      <c r="L394" s="59"/>
      <c r="M394" s="59"/>
      <c r="N394" s="59"/>
      <c r="JE394" s="59"/>
      <c r="TA394" s="59"/>
      <c r="ACW394" s="59"/>
      <c r="AMS394" s="59"/>
      <c r="AWO394" s="59"/>
      <c r="BGK394" s="59"/>
      <c r="BQG394" s="59"/>
      <c r="CAC394" s="59"/>
      <c r="CJY394" s="59"/>
      <c r="CTU394" s="59"/>
      <c r="DDQ394" s="59"/>
      <c r="DNM394" s="59"/>
      <c r="DXI394" s="59"/>
      <c r="EHE394" s="59"/>
      <c r="ERA394" s="59"/>
      <c r="FAW394" s="59"/>
      <c r="FKS394" s="59"/>
      <c r="FUO394" s="59"/>
      <c r="GEK394" s="59"/>
      <c r="GOG394" s="59"/>
      <c r="GYC394" s="59"/>
      <c r="HHY394" s="59"/>
      <c r="HRU394" s="59"/>
      <c r="IBQ394" s="59"/>
      <c r="ILM394" s="59"/>
      <c r="IVI394" s="59"/>
      <c r="JFE394" s="59"/>
      <c r="JPA394" s="59"/>
      <c r="JYW394" s="59"/>
      <c r="KIS394" s="59"/>
      <c r="KSO394" s="59"/>
      <c r="LCK394" s="59"/>
      <c r="LMG394" s="59"/>
      <c r="LWC394" s="59"/>
      <c r="MFY394" s="59"/>
      <c r="MPU394" s="59"/>
      <c r="MZQ394" s="59"/>
      <c r="NJM394" s="59"/>
      <c r="NTI394" s="59"/>
      <c r="ODE394" s="59"/>
      <c r="ONA394" s="59"/>
      <c r="OWW394" s="59"/>
      <c r="PGS394" s="59"/>
      <c r="PQO394" s="59"/>
      <c r="QAK394" s="59"/>
      <c r="QKG394" s="59"/>
      <c r="QUC394" s="59"/>
      <c r="RDY394" s="59"/>
      <c r="RNU394" s="59"/>
      <c r="RXQ394" s="59"/>
      <c r="SHM394" s="59"/>
      <c r="SRI394" s="59"/>
      <c r="TBE394" s="59"/>
      <c r="TLA394" s="59"/>
      <c r="TUW394" s="59"/>
      <c r="UES394" s="59"/>
      <c r="UOO394" s="59"/>
      <c r="UYK394" s="59"/>
      <c r="VIG394" s="59"/>
      <c r="VSC394" s="59"/>
      <c r="WBY394" s="59"/>
      <c r="WLU394" s="59"/>
      <c r="WVQ394" s="59"/>
    </row>
    <row r="395" spans="1:777 1033:1801 2057:2825 3081:3849 4105:4873 5129:5897 6153:6921 7177:7945 8201:8969 9225:9993 10249:11017 11273:12041 12297:13065 13321:14089 14345:15113 15369:16137" s="64" customFormat="1" ht="15.75" x14ac:dyDescent="0.25">
      <c r="A395" s="88">
        <f>+SUBTOTAL(3,$B$4:B395)</f>
        <v>392</v>
      </c>
      <c r="B395" s="99" t="s">
        <v>1756</v>
      </c>
      <c r="C395" s="75" t="s">
        <v>10</v>
      </c>
      <c r="D395" s="138">
        <v>1</v>
      </c>
      <c r="E395" s="173" t="s">
        <v>1757</v>
      </c>
      <c r="F395" s="142" t="s">
        <v>1928</v>
      </c>
      <c r="G395" s="141" t="s">
        <v>1835</v>
      </c>
      <c r="H395" s="171" t="s">
        <v>1836</v>
      </c>
      <c r="I395" s="71">
        <v>3</v>
      </c>
      <c r="J395" s="68" t="s">
        <v>1732</v>
      </c>
      <c r="K395" s="59"/>
      <c r="L395" s="59"/>
      <c r="M395" s="59"/>
      <c r="N395" s="59"/>
      <c r="JE395" s="59"/>
      <c r="TA395" s="59"/>
      <c r="ACW395" s="59"/>
      <c r="AMS395" s="59"/>
      <c r="AWO395" s="59"/>
      <c r="BGK395" s="59"/>
      <c r="BQG395" s="59"/>
      <c r="CAC395" s="59"/>
      <c r="CJY395" s="59"/>
      <c r="CTU395" s="59"/>
      <c r="DDQ395" s="59"/>
      <c r="DNM395" s="59"/>
      <c r="DXI395" s="59"/>
      <c r="EHE395" s="59"/>
      <c r="ERA395" s="59"/>
      <c r="FAW395" s="59"/>
      <c r="FKS395" s="59"/>
      <c r="FUO395" s="59"/>
      <c r="GEK395" s="59"/>
      <c r="GOG395" s="59"/>
      <c r="GYC395" s="59"/>
      <c r="HHY395" s="59"/>
      <c r="HRU395" s="59"/>
      <c r="IBQ395" s="59"/>
      <c r="ILM395" s="59"/>
      <c r="IVI395" s="59"/>
      <c r="JFE395" s="59"/>
      <c r="JPA395" s="59"/>
      <c r="JYW395" s="59"/>
      <c r="KIS395" s="59"/>
      <c r="KSO395" s="59"/>
      <c r="LCK395" s="59"/>
      <c r="LMG395" s="59"/>
      <c r="LWC395" s="59"/>
      <c r="MFY395" s="59"/>
      <c r="MPU395" s="59"/>
      <c r="MZQ395" s="59"/>
      <c r="NJM395" s="59"/>
      <c r="NTI395" s="59"/>
      <c r="ODE395" s="59"/>
      <c r="ONA395" s="59"/>
      <c r="OWW395" s="59"/>
      <c r="PGS395" s="59"/>
      <c r="PQO395" s="59"/>
      <c r="QAK395" s="59"/>
      <c r="QKG395" s="59"/>
      <c r="QUC395" s="59"/>
      <c r="RDY395" s="59"/>
      <c r="RNU395" s="59"/>
      <c r="RXQ395" s="59"/>
      <c r="SHM395" s="59"/>
      <c r="SRI395" s="59"/>
      <c r="TBE395" s="59"/>
      <c r="TLA395" s="59"/>
      <c r="TUW395" s="59"/>
      <c r="UES395" s="59"/>
      <c r="UOO395" s="59"/>
      <c r="UYK395" s="59"/>
      <c r="VIG395" s="59"/>
      <c r="VSC395" s="59"/>
      <c r="WBY395" s="59"/>
      <c r="WLU395" s="59"/>
      <c r="WVQ395" s="59"/>
    </row>
    <row r="396" spans="1:777 1033:1801 2057:2825 3081:3849 4105:4873 5129:5897 6153:6921 7177:7945 8201:8969 9225:9993 10249:11017 11273:12041 12297:13065 13321:14089 14345:15113 15369:16137" s="64" customFormat="1" ht="15.75" x14ac:dyDescent="0.25">
      <c r="A396" s="88">
        <f>+SUBTOTAL(3,$B$4:B396)</f>
        <v>393</v>
      </c>
      <c r="B396" s="99" t="s">
        <v>1758</v>
      </c>
      <c r="C396" s="75" t="s">
        <v>10</v>
      </c>
      <c r="D396" s="139"/>
      <c r="E396" s="173"/>
      <c r="F396" s="142"/>
      <c r="G396" s="142"/>
      <c r="H396" s="172"/>
      <c r="I396" s="71">
        <v>3</v>
      </c>
      <c r="J396" s="68" t="s">
        <v>1732</v>
      </c>
      <c r="K396" s="59"/>
      <c r="L396" s="59"/>
      <c r="M396" s="59"/>
      <c r="N396" s="59"/>
      <c r="JE396" s="59"/>
      <c r="TA396" s="59"/>
      <c r="ACW396" s="59"/>
      <c r="AMS396" s="59"/>
      <c r="AWO396" s="59"/>
      <c r="BGK396" s="59"/>
      <c r="BQG396" s="59"/>
      <c r="CAC396" s="59"/>
      <c r="CJY396" s="59"/>
      <c r="CTU396" s="59"/>
      <c r="DDQ396" s="59"/>
      <c r="DNM396" s="59"/>
      <c r="DXI396" s="59"/>
      <c r="EHE396" s="59"/>
      <c r="ERA396" s="59"/>
      <c r="FAW396" s="59"/>
      <c r="FKS396" s="59"/>
      <c r="FUO396" s="59"/>
      <c r="GEK396" s="59"/>
      <c r="GOG396" s="59"/>
      <c r="GYC396" s="59"/>
      <c r="HHY396" s="59"/>
      <c r="HRU396" s="59"/>
      <c r="IBQ396" s="59"/>
      <c r="ILM396" s="59"/>
      <c r="IVI396" s="59"/>
      <c r="JFE396" s="59"/>
      <c r="JPA396" s="59"/>
      <c r="JYW396" s="59"/>
      <c r="KIS396" s="59"/>
      <c r="KSO396" s="59"/>
      <c r="LCK396" s="59"/>
      <c r="LMG396" s="59"/>
      <c r="LWC396" s="59"/>
      <c r="MFY396" s="59"/>
      <c r="MPU396" s="59"/>
      <c r="MZQ396" s="59"/>
      <c r="NJM396" s="59"/>
      <c r="NTI396" s="59"/>
      <c r="ODE396" s="59"/>
      <c r="ONA396" s="59"/>
      <c r="OWW396" s="59"/>
      <c r="PGS396" s="59"/>
      <c r="PQO396" s="59"/>
      <c r="QAK396" s="59"/>
      <c r="QKG396" s="59"/>
      <c r="QUC396" s="59"/>
      <c r="RDY396" s="59"/>
      <c r="RNU396" s="59"/>
      <c r="RXQ396" s="59"/>
      <c r="SHM396" s="59"/>
      <c r="SRI396" s="59"/>
      <c r="TBE396" s="59"/>
      <c r="TLA396" s="59"/>
      <c r="TUW396" s="59"/>
      <c r="UES396" s="59"/>
      <c r="UOO396" s="59"/>
      <c r="UYK396" s="59"/>
      <c r="VIG396" s="59"/>
      <c r="VSC396" s="59"/>
      <c r="WBY396" s="59"/>
      <c r="WLU396" s="59"/>
      <c r="WVQ396" s="59"/>
    </row>
    <row r="397" spans="1:777 1033:1801 2057:2825 3081:3849 4105:4873 5129:5897 6153:6921 7177:7945 8201:8969 9225:9993 10249:11017 11273:12041 12297:13065 13321:14089 14345:15113 15369:16137" s="64" customFormat="1" ht="15.75" x14ac:dyDescent="0.25">
      <c r="A397" s="88">
        <f>+SUBTOTAL(3,$B$4:B397)</f>
        <v>394</v>
      </c>
      <c r="B397" s="99" t="s">
        <v>1759</v>
      </c>
      <c r="C397" s="75" t="s">
        <v>10</v>
      </c>
      <c r="D397" s="139"/>
      <c r="E397" s="173"/>
      <c r="F397" s="142"/>
      <c r="G397" s="142"/>
      <c r="H397" s="172"/>
      <c r="I397" s="71">
        <v>3</v>
      </c>
      <c r="J397" s="68" t="s">
        <v>1732</v>
      </c>
      <c r="K397" s="59"/>
      <c r="L397" s="59"/>
      <c r="M397" s="59"/>
      <c r="N397" s="59"/>
      <c r="JE397" s="59"/>
      <c r="TA397" s="59"/>
      <c r="ACW397" s="59"/>
      <c r="AMS397" s="59"/>
      <c r="AWO397" s="59"/>
      <c r="BGK397" s="59"/>
      <c r="BQG397" s="59"/>
      <c r="CAC397" s="59"/>
      <c r="CJY397" s="59"/>
      <c r="CTU397" s="59"/>
      <c r="DDQ397" s="59"/>
      <c r="DNM397" s="59"/>
      <c r="DXI397" s="59"/>
      <c r="EHE397" s="59"/>
      <c r="ERA397" s="59"/>
      <c r="FAW397" s="59"/>
      <c r="FKS397" s="59"/>
      <c r="FUO397" s="59"/>
      <c r="GEK397" s="59"/>
      <c r="GOG397" s="59"/>
      <c r="GYC397" s="59"/>
      <c r="HHY397" s="59"/>
      <c r="HRU397" s="59"/>
      <c r="IBQ397" s="59"/>
      <c r="ILM397" s="59"/>
      <c r="IVI397" s="59"/>
      <c r="JFE397" s="59"/>
      <c r="JPA397" s="59"/>
      <c r="JYW397" s="59"/>
      <c r="KIS397" s="59"/>
      <c r="KSO397" s="59"/>
      <c r="LCK397" s="59"/>
      <c r="LMG397" s="59"/>
      <c r="LWC397" s="59"/>
      <c r="MFY397" s="59"/>
      <c r="MPU397" s="59"/>
      <c r="MZQ397" s="59"/>
      <c r="NJM397" s="59"/>
      <c r="NTI397" s="59"/>
      <c r="ODE397" s="59"/>
      <c r="ONA397" s="59"/>
      <c r="OWW397" s="59"/>
      <c r="PGS397" s="59"/>
      <c r="PQO397" s="59"/>
      <c r="QAK397" s="59"/>
      <c r="QKG397" s="59"/>
      <c r="QUC397" s="59"/>
      <c r="RDY397" s="59"/>
      <c r="RNU397" s="59"/>
      <c r="RXQ397" s="59"/>
      <c r="SHM397" s="59"/>
      <c r="SRI397" s="59"/>
      <c r="TBE397" s="59"/>
      <c r="TLA397" s="59"/>
      <c r="TUW397" s="59"/>
      <c r="UES397" s="59"/>
      <c r="UOO397" s="59"/>
      <c r="UYK397" s="59"/>
      <c r="VIG397" s="59"/>
      <c r="VSC397" s="59"/>
      <c r="WBY397" s="59"/>
      <c r="WLU397" s="59"/>
      <c r="WVQ397" s="59"/>
    </row>
    <row r="398" spans="1:777 1033:1801 2057:2825 3081:3849 4105:4873 5129:5897 6153:6921 7177:7945 8201:8969 9225:9993 10249:11017 11273:12041 12297:13065 13321:14089 14345:15113 15369:16137" s="64" customFormat="1" ht="15.75" x14ac:dyDescent="0.25">
      <c r="A398" s="88">
        <f>+SUBTOTAL(3,$B$4:B398)</f>
        <v>395</v>
      </c>
      <c r="B398" s="99" t="s">
        <v>1760</v>
      </c>
      <c r="C398" s="75" t="s">
        <v>10</v>
      </c>
      <c r="D398" s="139"/>
      <c r="E398" s="173"/>
      <c r="F398" s="142"/>
      <c r="G398" s="142"/>
      <c r="H398" s="172"/>
      <c r="I398" s="71">
        <v>3</v>
      </c>
      <c r="J398" s="68" t="s">
        <v>1732</v>
      </c>
      <c r="K398" s="59"/>
      <c r="L398" s="59"/>
      <c r="M398" s="59"/>
      <c r="N398" s="59"/>
      <c r="JE398" s="59"/>
      <c r="TA398" s="59"/>
      <c r="ACW398" s="59"/>
      <c r="AMS398" s="59"/>
      <c r="AWO398" s="59"/>
      <c r="BGK398" s="59"/>
      <c r="BQG398" s="59"/>
      <c r="CAC398" s="59"/>
      <c r="CJY398" s="59"/>
      <c r="CTU398" s="59"/>
      <c r="DDQ398" s="59"/>
      <c r="DNM398" s="59"/>
      <c r="DXI398" s="59"/>
      <c r="EHE398" s="59"/>
      <c r="ERA398" s="59"/>
      <c r="FAW398" s="59"/>
      <c r="FKS398" s="59"/>
      <c r="FUO398" s="59"/>
      <c r="GEK398" s="59"/>
      <c r="GOG398" s="59"/>
      <c r="GYC398" s="59"/>
      <c r="HHY398" s="59"/>
      <c r="HRU398" s="59"/>
      <c r="IBQ398" s="59"/>
      <c r="ILM398" s="59"/>
      <c r="IVI398" s="59"/>
      <c r="JFE398" s="59"/>
      <c r="JPA398" s="59"/>
      <c r="JYW398" s="59"/>
      <c r="KIS398" s="59"/>
      <c r="KSO398" s="59"/>
      <c r="LCK398" s="59"/>
      <c r="LMG398" s="59"/>
      <c r="LWC398" s="59"/>
      <c r="MFY398" s="59"/>
      <c r="MPU398" s="59"/>
      <c r="MZQ398" s="59"/>
      <c r="NJM398" s="59"/>
      <c r="NTI398" s="59"/>
      <c r="ODE398" s="59"/>
      <c r="ONA398" s="59"/>
      <c r="OWW398" s="59"/>
      <c r="PGS398" s="59"/>
      <c r="PQO398" s="59"/>
      <c r="QAK398" s="59"/>
      <c r="QKG398" s="59"/>
      <c r="QUC398" s="59"/>
      <c r="RDY398" s="59"/>
      <c r="RNU398" s="59"/>
      <c r="RXQ398" s="59"/>
      <c r="SHM398" s="59"/>
      <c r="SRI398" s="59"/>
      <c r="TBE398" s="59"/>
      <c r="TLA398" s="59"/>
      <c r="TUW398" s="59"/>
      <c r="UES398" s="59"/>
      <c r="UOO398" s="59"/>
      <c r="UYK398" s="59"/>
      <c r="VIG398" s="59"/>
      <c r="VSC398" s="59"/>
      <c r="WBY398" s="59"/>
      <c r="WLU398" s="59"/>
      <c r="WVQ398" s="59"/>
    </row>
    <row r="399" spans="1:777 1033:1801 2057:2825 3081:3849 4105:4873 5129:5897 6153:6921 7177:7945 8201:8969 9225:9993 10249:11017 11273:12041 12297:13065 13321:14089 14345:15113 15369:16137" s="64" customFormat="1" ht="15.75" x14ac:dyDescent="0.25">
      <c r="A399" s="88">
        <f>+SUBTOTAL(3,$B$4:B399)</f>
        <v>396</v>
      </c>
      <c r="B399" s="99" t="s">
        <v>1761</v>
      </c>
      <c r="C399" s="75" t="s">
        <v>10</v>
      </c>
      <c r="D399" s="140"/>
      <c r="E399" s="173"/>
      <c r="F399" s="142"/>
      <c r="G399" s="143"/>
      <c r="H399" s="174"/>
      <c r="I399" s="71">
        <v>3</v>
      </c>
      <c r="J399" s="68" t="s">
        <v>1732</v>
      </c>
      <c r="K399" s="59"/>
      <c r="L399" s="59"/>
      <c r="M399" s="59"/>
      <c r="N399" s="59"/>
      <c r="JE399" s="59"/>
      <c r="TA399" s="59"/>
      <c r="ACW399" s="59"/>
      <c r="AMS399" s="59"/>
      <c r="AWO399" s="59"/>
      <c r="BGK399" s="59"/>
      <c r="BQG399" s="59"/>
      <c r="CAC399" s="59"/>
      <c r="CJY399" s="59"/>
      <c r="CTU399" s="59"/>
      <c r="DDQ399" s="59"/>
      <c r="DNM399" s="59"/>
      <c r="DXI399" s="59"/>
      <c r="EHE399" s="59"/>
      <c r="ERA399" s="59"/>
      <c r="FAW399" s="59"/>
      <c r="FKS399" s="59"/>
      <c r="FUO399" s="59"/>
      <c r="GEK399" s="59"/>
      <c r="GOG399" s="59"/>
      <c r="GYC399" s="59"/>
      <c r="HHY399" s="59"/>
      <c r="HRU399" s="59"/>
      <c r="IBQ399" s="59"/>
      <c r="ILM399" s="59"/>
      <c r="IVI399" s="59"/>
      <c r="JFE399" s="59"/>
      <c r="JPA399" s="59"/>
      <c r="JYW399" s="59"/>
      <c r="KIS399" s="59"/>
      <c r="KSO399" s="59"/>
      <c r="LCK399" s="59"/>
      <c r="LMG399" s="59"/>
      <c r="LWC399" s="59"/>
      <c r="MFY399" s="59"/>
      <c r="MPU399" s="59"/>
      <c r="MZQ399" s="59"/>
      <c r="NJM399" s="59"/>
      <c r="NTI399" s="59"/>
      <c r="ODE399" s="59"/>
      <c r="ONA399" s="59"/>
      <c r="OWW399" s="59"/>
      <c r="PGS399" s="59"/>
      <c r="PQO399" s="59"/>
      <c r="QAK399" s="59"/>
      <c r="QKG399" s="59"/>
      <c r="QUC399" s="59"/>
      <c r="RDY399" s="59"/>
      <c r="RNU399" s="59"/>
      <c r="RXQ399" s="59"/>
      <c r="SHM399" s="59"/>
      <c r="SRI399" s="59"/>
      <c r="TBE399" s="59"/>
      <c r="TLA399" s="59"/>
      <c r="TUW399" s="59"/>
      <c r="UES399" s="59"/>
      <c r="UOO399" s="59"/>
      <c r="UYK399" s="59"/>
      <c r="VIG399" s="59"/>
      <c r="VSC399" s="59"/>
      <c r="WBY399" s="59"/>
      <c r="WLU399" s="59"/>
      <c r="WVQ399" s="59"/>
    </row>
    <row r="400" spans="1:777 1033:1801 2057:2825 3081:3849 4105:4873 5129:5897 6153:6921 7177:7945 8201:8969 9225:9993 10249:11017 11273:12041 12297:13065 13321:14089 14345:15113 15369:16137" s="64" customFormat="1" ht="15.75" x14ac:dyDescent="0.25">
      <c r="A400" s="88">
        <f>+SUBTOTAL(3,$B$4:B400)</f>
        <v>397</v>
      </c>
      <c r="B400" s="99" t="s">
        <v>1751</v>
      </c>
      <c r="C400" s="75" t="s">
        <v>10</v>
      </c>
      <c r="D400" s="138">
        <v>3</v>
      </c>
      <c r="E400" s="173" t="s">
        <v>1752</v>
      </c>
      <c r="F400" s="142"/>
      <c r="G400" s="141" t="s">
        <v>1837</v>
      </c>
      <c r="H400" s="171">
        <v>978726010</v>
      </c>
      <c r="I400" s="71">
        <v>3</v>
      </c>
      <c r="J400" s="68" t="s">
        <v>1732</v>
      </c>
      <c r="K400" s="59"/>
      <c r="L400" s="59"/>
      <c r="M400" s="59"/>
      <c r="N400" s="59"/>
      <c r="JE400" s="59"/>
      <c r="TA400" s="59"/>
      <c r="ACW400" s="59"/>
      <c r="AMS400" s="59"/>
      <c r="AWO400" s="59"/>
      <c r="BGK400" s="59"/>
      <c r="BQG400" s="59"/>
      <c r="CAC400" s="59"/>
      <c r="CJY400" s="59"/>
      <c r="CTU400" s="59"/>
      <c r="DDQ400" s="59"/>
      <c r="DNM400" s="59"/>
      <c r="DXI400" s="59"/>
      <c r="EHE400" s="59"/>
      <c r="ERA400" s="59"/>
      <c r="FAW400" s="59"/>
      <c r="FKS400" s="59"/>
      <c r="FUO400" s="59"/>
      <c r="GEK400" s="59"/>
      <c r="GOG400" s="59"/>
      <c r="GYC400" s="59"/>
      <c r="HHY400" s="59"/>
      <c r="HRU400" s="59"/>
      <c r="IBQ400" s="59"/>
      <c r="ILM400" s="59"/>
      <c r="IVI400" s="59"/>
      <c r="JFE400" s="59"/>
      <c r="JPA400" s="59"/>
      <c r="JYW400" s="59"/>
      <c r="KIS400" s="59"/>
      <c r="KSO400" s="59"/>
      <c r="LCK400" s="59"/>
      <c r="LMG400" s="59"/>
      <c r="LWC400" s="59"/>
      <c r="MFY400" s="59"/>
      <c r="MPU400" s="59"/>
      <c r="MZQ400" s="59"/>
      <c r="NJM400" s="59"/>
      <c r="NTI400" s="59"/>
      <c r="ODE400" s="59"/>
      <c r="ONA400" s="59"/>
      <c r="OWW400" s="59"/>
      <c r="PGS400" s="59"/>
      <c r="PQO400" s="59"/>
      <c r="QAK400" s="59"/>
      <c r="QKG400" s="59"/>
      <c r="QUC400" s="59"/>
      <c r="RDY400" s="59"/>
      <c r="RNU400" s="59"/>
      <c r="RXQ400" s="59"/>
      <c r="SHM400" s="59"/>
      <c r="SRI400" s="59"/>
      <c r="TBE400" s="59"/>
      <c r="TLA400" s="59"/>
      <c r="TUW400" s="59"/>
      <c r="UES400" s="59"/>
      <c r="UOO400" s="59"/>
      <c r="UYK400" s="59"/>
      <c r="VIG400" s="59"/>
      <c r="VSC400" s="59"/>
      <c r="WBY400" s="59"/>
      <c r="WLU400" s="59"/>
      <c r="WVQ400" s="59"/>
    </row>
    <row r="401" spans="1:777 1033:1801 2057:2825 3081:3849 4105:4873 5129:5897 6153:6921 7177:7945 8201:8969 9225:9993 10249:11017 11273:12041 12297:13065 13321:14089 14345:15113 15369:16137" s="64" customFormat="1" ht="15.75" x14ac:dyDescent="0.25">
      <c r="A401" s="88">
        <f>+SUBTOTAL(3,$B$4:B401)</f>
        <v>398</v>
      </c>
      <c r="B401" s="99" t="s">
        <v>1753</v>
      </c>
      <c r="C401" s="75" t="s">
        <v>10</v>
      </c>
      <c r="D401" s="139"/>
      <c r="E401" s="173"/>
      <c r="F401" s="142"/>
      <c r="G401" s="142"/>
      <c r="H401" s="172"/>
      <c r="I401" s="71">
        <v>3</v>
      </c>
      <c r="J401" s="68" t="s">
        <v>1732</v>
      </c>
      <c r="K401" s="59"/>
      <c r="L401" s="59"/>
      <c r="M401" s="59"/>
      <c r="N401" s="59"/>
      <c r="JE401" s="59"/>
      <c r="TA401" s="59"/>
      <c r="ACW401" s="59"/>
      <c r="AMS401" s="59"/>
      <c r="AWO401" s="59"/>
      <c r="BGK401" s="59"/>
      <c r="BQG401" s="59"/>
      <c r="CAC401" s="59"/>
      <c r="CJY401" s="59"/>
      <c r="CTU401" s="59"/>
      <c r="DDQ401" s="59"/>
      <c r="DNM401" s="59"/>
      <c r="DXI401" s="59"/>
      <c r="EHE401" s="59"/>
      <c r="ERA401" s="59"/>
      <c r="FAW401" s="59"/>
      <c r="FKS401" s="59"/>
      <c r="FUO401" s="59"/>
      <c r="GEK401" s="59"/>
      <c r="GOG401" s="59"/>
      <c r="GYC401" s="59"/>
      <c r="HHY401" s="59"/>
      <c r="HRU401" s="59"/>
      <c r="IBQ401" s="59"/>
      <c r="ILM401" s="59"/>
      <c r="IVI401" s="59"/>
      <c r="JFE401" s="59"/>
      <c r="JPA401" s="59"/>
      <c r="JYW401" s="59"/>
      <c r="KIS401" s="59"/>
      <c r="KSO401" s="59"/>
      <c r="LCK401" s="59"/>
      <c r="LMG401" s="59"/>
      <c r="LWC401" s="59"/>
      <c r="MFY401" s="59"/>
      <c r="MPU401" s="59"/>
      <c r="MZQ401" s="59"/>
      <c r="NJM401" s="59"/>
      <c r="NTI401" s="59"/>
      <c r="ODE401" s="59"/>
      <c r="ONA401" s="59"/>
      <c r="OWW401" s="59"/>
      <c r="PGS401" s="59"/>
      <c r="PQO401" s="59"/>
      <c r="QAK401" s="59"/>
      <c r="QKG401" s="59"/>
      <c r="QUC401" s="59"/>
      <c r="RDY401" s="59"/>
      <c r="RNU401" s="59"/>
      <c r="RXQ401" s="59"/>
      <c r="SHM401" s="59"/>
      <c r="SRI401" s="59"/>
      <c r="TBE401" s="59"/>
      <c r="TLA401" s="59"/>
      <c r="TUW401" s="59"/>
      <c r="UES401" s="59"/>
      <c r="UOO401" s="59"/>
      <c r="UYK401" s="59"/>
      <c r="VIG401" s="59"/>
      <c r="VSC401" s="59"/>
      <c r="WBY401" s="59"/>
      <c r="WLU401" s="59"/>
      <c r="WVQ401" s="59"/>
    </row>
    <row r="402" spans="1:777 1033:1801 2057:2825 3081:3849 4105:4873 5129:5897 6153:6921 7177:7945 8201:8969 9225:9993 10249:11017 11273:12041 12297:13065 13321:14089 14345:15113 15369:16137" s="64" customFormat="1" ht="31.5" x14ac:dyDescent="0.25">
      <c r="A402" s="88">
        <f>+SUBTOTAL(3,$B$4:B402)</f>
        <v>399</v>
      </c>
      <c r="B402" s="99" t="s">
        <v>1754</v>
      </c>
      <c r="C402" s="75" t="s">
        <v>10</v>
      </c>
      <c r="D402" s="139"/>
      <c r="E402" s="173"/>
      <c r="F402" s="142"/>
      <c r="G402" s="142"/>
      <c r="H402" s="172"/>
      <c r="I402" s="71">
        <v>3</v>
      </c>
      <c r="J402" s="68" t="s">
        <v>1732</v>
      </c>
      <c r="K402" s="59"/>
      <c r="L402" s="59"/>
      <c r="M402" s="59"/>
      <c r="N402" s="59"/>
      <c r="JE402" s="59"/>
      <c r="TA402" s="59"/>
      <c r="ACW402" s="59"/>
      <c r="AMS402" s="59"/>
      <c r="AWO402" s="59"/>
      <c r="BGK402" s="59"/>
      <c r="BQG402" s="59"/>
      <c r="CAC402" s="59"/>
      <c r="CJY402" s="59"/>
      <c r="CTU402" s="59"/>
      <c r="DDQ402" s="59"/>
      <c r="DNM402" s="59"/>
      <c r="DXI402" s="59"/>
      <c r="EHE402" s="59"/>
      <c r="ERA402" s="59"/>
      <c r="FAW402" s="59"/>
      <c r="FKS402" s="59"/>
      <c r="FUO402" s="59"/>
      <c r="GEK402" s="59"/>
      <c r="GOG402" s="59"/>
      <c r="GYC402" s="59"/>
      <c r="HHY402" s="59"/>
      <c r="HRU402" s="59"/>
      <c r="IBQ402" s="59"/>
      <c r="ILM402" s="59"/>
      <c r="IVI402" s="59"/>
      <c r="JFE402" s="59"/>
      <c r="JPA402" s="59"/>
      <c r="JYW402" s="59"/>
      <c r="KIS402" s="59"/>
      <c r="KSO402" s="59"/>
      <c r="LCK402" s="59"/>
      <c r="LMG402" s="59"/>
      <c r="LWC402" s="59"/>
      <c r="MFY402" s="59"/>
      <c r="MPU402" s="59"/>
      <c r="MZQ402" s="59"/>
      <c r="NJM402" s="59"/>
      <c r="NTI402" s="59"/>
      <c r="ODE402" s="59"/>
      <c r="ONA402" s="59"/>
      <c r="OWW402" s="59"/>
      <c r="PGS402" s="59"/>
      <c r="PQO402" s="59"/>
      <c r="QAK402" s="59"/>
      <c r="QKG402" s="59"/>
      <c r="QUC402" s="59"/>
      <c r="RDY402" s="59"/>
      <c r="RNU402" s="59"/>
      <c r="RXQ402" s="59"/>
      <c r="SHM402" s="59"/>
      <c r="SRI402" s="59"/>
      <c r="TBE402" s="59"/>
      <c r="TLA402" s="59"/>
      <c r="TUW402" s="59"/>
      <c r="UES402" s="59"/>
      <c r="UOO402" s="59"/>
      <c r="UYK402" s="59"/>
      <c r="VIG402" s="59"/>
      <c r="VSC402" s="59"/>
      <c r="WBY402" s="59"/>
      <c r="WLU402" s="59"/>
      <c r="WVQ402" s="59"/>
    </row>
    <row r="403" spans="1:777 1033:1801 2057:2825 3081:3849 4105:4873 5129:5897 6153:6921 7177:7945 8201:8969 9225:9993 10249:11017 11273:12041 12297:13065 13321:14089 14345:15113 15369:16137" s="64" customFormat="1" ht="31.5" x14ac:dyDescent="0.25">
      <c r="A403" s="88">
        <f>+SUBTOTAL(3,$B$4:B403)</f>
        <v>400</v>
      </c>
      <c r="B403" s="99" t="s">
        <v>1755</v>
      </c>
      <c r="C403" s="75" t="s">
        <v>10</v>
      </c>
      <c r="D403" s="140"/>
      <c r="E403" s="173"/>
      <c r="F403" s="142"/>
      <c r="G403" s="143"/>
      <c r="H403" s="174"/>
      <c r="I403" s="71">
        <v>3</v>
      </c>
      <c r="J403" s="68" t="s">
        <v>1732</v>
      </c>
      <c r="K403" s="59"/>
      <c r="L403" s="59"/>
      <c r="M403" s="59"/>
      <c r="N403" s="59"/>
      <c r="JE403" s="59"/>
      <c r="TA403" s="59"/>
      <c r="ACW403" s="59"/>
      <c r="AMS403" s="59"/>
      <c r="AWO403" s="59"/>
      <c r="BGK403" s="59"/>
      <c r="BQG403" s="59"/>
      <c r="CAC403" s="59"/>
      <c r="CJY403" s="59"/>
      <c r="CTU403" s="59"/>
      <c r="DDQ403" s="59"/>
      <c r="DNM403" s="59"/>
      <c r="DXI403" s="59"/>
      <c r="EHE403" s="59"/>
      <c r="ERA403" s="59"/>
      <c r="FAW403" s="59"/>
      <c r="FKS403" s="59"/>
      <c r="FUO403" s="59"/>
      <c r="GEK403" s="59"/>
      <c r="GOG403" s="59"/>
      <c r="GYC403" s="59"/>
      <c r="HHY403" s="59"/>
      <c r="HRU403" s="59"/>
      <c r="IBQ403" s="59"/>
      <c r="ILM403" s="59"/>
      <c r="IVI403" s="59"/>
      <c r="JFE403" s="59"/>
      <c r="JPA403" s="59"/>
      <c r="JYW403" s="59"/>
      <c r="KIS403" s="59"/>
      <c r="KSO403" s="59"/>
      <c r="LCK403" s="59"/>
      <c r="LMG403" s="59"/>
      <c r="LWC403" s="59"/>
      <c r="MFY403" s="59"/>
      <c r="MPU403" s="59"/>
      <c r="MZQ403" s="59"/>
      <c r="NJM403" s="59"/>
      <c r="NTI403" s="59"/>
      <c r="ODE403" s="59"/>
      <c r="ONA403" s="59"/>
      <c r="OWW403" s="59"/>
      <c r="PGS403" s="59"/>
      <c r="PQO403" s="59"/>
      <c r="QAK403" s="59"/>
      <c r="QKG403" s="59"/>
      <c r="QUC403" s="59"/>
      <c r="RDY403" s="59"/>
      <c r="RNU403" s="59"/>
      <c r="RXQ403" s="59"/>
      <c r="SHM403" s="59"/>
      <c r="SRI403" s="59"/>
      <c r="TBE403" s="59"/>
      <c r="TLA403" s="59"/>
      <c r="TUW403" s="59"/>
      <c r="UES403" s="59"/>
      <c r="UOO403" s="59"/>
      <c r="UYK403" s="59"/>
      <c r="VIG403" s="59"/>
      <c r="VSC403" s="59"/>
      <c r="WBY403" s="59"/>
      <c r="WLU403" s="59"/>
      <c r="WVQ403" s="59"/>
    </row>
    <row r="404" spans="1:777 1033:1801 2057:2825 3081:3849 4105:4873 5129:5897 6153:6921 7177:7945 8201:8969 9225:9993 10249:11017 11273:12041 12297:13065 13321:14089 14345:15113 15369:16137" s="64" customFormat="1" ht="15.75" x14ac:dyDescent="0.25">
      <c r="A404" s="88">
        <f>+SUBTOTAL(3,$B$4:B404)</f>
        <v>401</v>
      </c>
      <c r="B404" s="67" t="s">
        <v>1210</v>
      </c>
      <c r="C404" s="75" t="s">
        <v>10</v>
      </c>
      <c r="D404" s="75">
        <v>1</v>
      </c>
      <c r="E404" s="117" t="s">
        <v>1211</v>
      </c>
      <c r="F404" s="143"/>
      <c r="G404" s="118" t="s">
        <v>1212</v>
      </c>
      <c r="H404" s="118">
        <v>967455666</v>
      </c>
      <c r="I404" s="71">
        <v>3</v>
      </c>
      <c r="J404" s="68" t="s">
        <v>1195</v>
      </c>
      <c r="K404" s="59"/>
      <c r="L404" s="59"/>
      <c r="M404" s="59"/>
      <c r="N404" s="59"/>
      <c r="JE404" s="59"/>
      <c r="TA404" s="59"/>
      <c r="ACW404" s="59"/>
      <c r="AMS404" s="59"/>
      <c r="AWO404" s="59"/>
      <c r="BGK404" s="59"/>
      <c r="BQG404" s="59"/>
      <c r="CAC404" s="59"/>
      <c r="CJY404" s="59"/>
      <c r="CTU404" s="59"/>
      <c r="DDQ404" s="59"/>
      <c r="DNM404" s="59"/>
      <c r="DXI404" s="59"/>
      <c r="EHE404" s="59"/>
      <c r="ERA404" s="59"/>
      <c r="FAW404" s="59"/>
      <c r="FKS404" s="59"/>
      <c r="FUO404" s="59"/>
      <c r="GEK404" s="59"/>
      <c r="GOG404" s="59"/>
      <c r="GYC404" s="59"/>
      <c r="HHY404" s="59"/>
      <c r="HRU404" s="59"/>
      <c r="IBQ404" s="59"/>
      <c r="ILM404" s="59"/>
      <c r="IVI404" s="59"/>
      <c r="JFE404" s="59"/>
      <c r="JPA404" s="59"/>
      <c r="JYW404" s="59"/>
      <c r="KIS404" s="59"/>
      <c r="KSO404" s="59"/>
      <c r="LCK404" s="59"/>
      <c r="LMG404" s="59"/>
      <c r="LWC404" s="59"/>
      <c r="MFY404" s="59"/>
      <c r="MPU404" s="59"/>
      <c r="MZQ404" s="59"/>
      <c r="NJM404" s="59"/>
      <c r="NTI404" s="59"/>
      <c r="ODE404" s="59"/>
      <c r="ONA404" s="59"/>
      <c r="OWW404" s="59"/>
      <c r="PGS404" s="59"/>
      <c r="PQO404" s="59"/>
      <c r="QAK404" s="59"/>
      <c r="QKG404" s="59"/>
      <c r="QUC404" s="59"/>
      <c r="RDY404" s="59"/>
      <c r="RNU404" s="59"/>
      <c r="RXQ404" s="59"/>
      <c r="SHM404" s="59"/>
      <c r="SRI404" s="59"/>
      <c r="TBE404" s="59"/>
      <c r="TLA404" s="59"/>
      <c r="TUW404" s="59"/>
      <c r="UES404" s="59"/>
      <c r="UOO404" s="59"/>
      <c r="UYK404" s="59"/>
      <c r="VIG404" s="59"/>
      <c r="VSC404" s="59"/>
      <c r="WBY404" s="59"/>
      <c r="WLU404" s="59"/>
      <c r="WVQ404" s="59"/>
    </row>
    <row r="405" spans="1:777 1033:1801 2057:2825 3081:3849 4105:4873 5129:5897 6153:6921 7177:7945 8201:8969 9225:9993 10249:11017 11273:12041 12297:13065 13321:14089 14345:15113 15369:16137" s="64" customFormat="1" ht="31.5" x14ac:dyDescent="0.25">
      <c r="A405" s="88">
        <f>+SUBTOTAL(3,$B$4:B405)</f>
        <v>402</v>
      </c>
      <c r="B405" s="67" t="s">
        <v>1213</v>
      </c>
      <c r="C405" s="75" t="s">
        <v>10</v>
      </c>
      <c r="D405" s="138">
        <v>1</v>
      </c>
      <c r="E405" s="144" t="s">
        <v>1214</v>
      </c>
      <c r="F405" s="141" t="s">
        <v>1929</v>
      </c>
      <c r="G405" s="144" t="s">
        <v>1215</v>
      </c>
      <c r="H405" s="169">
        <v>977659899</v>
      </c>
      <c r="I405" s="71">
        <v>3</v>
      </c>
      <c r="J405" s="68" t="s">
        <v>1107</v>
      </c>
      <c r="K405" s="59"/>
      <c r="L405" s="59"/>
      <c r="M405" s="59"/>
      <c r="N405" s="59"/>
      <c r="JE405" s="59"/>
      <c r="TA405" s="59"/>
      <c r="ACW405" s="59"/>
      <c r="AMS405" s="59"/>
      <c r="AWO405" s="59"/>
      <c r="BGK405" s="59"/>
      <c r="BQG405" s="59"/>
      <c r="CAC405" s="59"/>
      <c r="CJY405" s="59"/>
      <c r="CTU405" s="59"/>
      <c r="DDQ405" s="59"/>
      <c r="DNM405" s="59"/>
      <c r="DXI405" s="59"/>
      <c r="EHE405" s="59"/>
      <c r="ERA405" s="59"/>
      <c r="FAW405" s="59"/>
      <c r="FKS405" s="59"/>
      <c r="FUO405" s="59"/>
      <c r="GEK405" s="59"/>
      <c r="GOG405" s="59"/>
      <c r="GYC405" s="59"/>
      <c r="HHY405" s="59"/>
      <c r="HRU405" s="59"/>
      <c r="IBQ405" s="59"/>
      <c r="ILM405" s="59"/>
      <c r="IVI405" s="59"/>
      <c r="JFE405" s="59"/>
      <c r="JPA405" s="59"/>
      <c r="JYW405" s="59"/>
      <c r="KIS405" s="59"/>
      <c r="KSO405" s="59"/>
      <c r="LCK405" s="59"/>
      <c r="LMG405" s="59"/>
      <c r="LWC405" s="59"/>
      <c r="MFY405" s="59"/>
      <c r="MPU405" s="59"/>
      <c r="MZQ405" s="59"/>
      <c r="NJM405" s="59"/>
      <c r="NTI405" s="59"/>
      <c r="ODE405" s="59"/>
      <c r="ONA405" s="59"/>
      <c r="OWW405" s="59"/>
      <c r="PGS405" s="59"/>
      <c r="PQO405" s="59"/>
      <c r="QAK405" s="59"/>
      <c r="QKG405" s="59"/>
      <c r="QUC405" s="59"/>
      <c r="RDY405" s="59"/>
      <c r="RNU405" s="59"/>
      <c r="RXQ405" s="59"/>
      <c r="SHM405" s="59"/>
      <c r="SRI405" s="59"/>
      <c r="TBE405" s="59"/>
      <c r="TLA405" s="59"/>
      <c r="TUW405" s="59"/>
      <c r="UES405" s="59"/>
      <c r="UOO405" s="59"/>
      <c r="UYK405" s="59"/>
      <c r="VIG405" s="59"/>
      <c r="VSC405" s="59"/>
      <c r="WBY405" s="59"/>
      <c r="WLU405" s="59"/>
      <c r="WVQ405" s="59"/>
    </row>
    <row r="406" spans="1:777 1033:1801 2057:2825 3081:3849 4105:4873 5129:5897 6153:6921 7177:7945 8201:8969 9225:9993 10249:11017 11273:12041 12297:13065 13321:14089 14345:15113 15369:16137" s="64" customFormat="1" ht="31.5" x14ac:dyDescent="0.25">
      <c r="A406" s="88">
        <f>+SUBTOTAL(3,$B$4:B406)</f>
        <v>403</v>
      </c>
      <c r="B406" s="67" t="s">
        <v>1216</v>
      </c>
      <c r="C406" s="75" t="s">
        <v>10</v>
      </c>
      <c r="D406" s="139"/>
      <c r="E406" s="144"/>
      <c r="F406" s="142"/>
      <c r="G406" s="144"/>
      <c r="H406" s="169"/>
      <c r="I406" s="71">
        <v>3</v>
      </c>
      <c r="J406" s="68" t="s">
        <v>1107</v>
      </c>
      <c r="K406" s="59"/>
      <c r="L406" s="59"/>
      <c r="M406" s="59"/>
      <c r="N406" s="59"/>
      <c r="JE406" s="59"/>
      <c r="TA406" s="59"/>
      <c r="ACW406" s="59"/>
      <c r="AMS406" s="59"/>
      <c r="AWO406" s="59"/>
      <c r="BGK406" s="59"/>
      <c r="BQG406" s="59"/>
      <c r="CAC406" s="59"/>
      <c r="CJY406" s="59"/>
      <c r="CTU406" s="59"/>
      <c r="DDQ406" s="59"/>
      <c r="DNM406" s="59"/>
      <c r="DXI406" s="59"/>
      <c r="EHE406" s="59"/>
      <c r="ERA406" s="59"/>
      <c r="FAW406" s="59"/>
      <c r="FKS406" s="59"/>
      <c r="FUO406" s="59"/>
      <c r="GEK406" s="59"/>
      <c r="GOG406" s="59"/>
      <c r="GYC406" s="59"/>
      <c r="HHY406" s="59"/>
      <c r="HRU406" s="59"/>
      <c r="IBQ406" s="59"/>
      <c r="ILM406" s="59"/>
      <c r="IVI406" s="59"/>
      <c r="JFE406" s="59"/>
      <c r="JPA406" s="59"/>
      <c r="JYW406" s="59"/>
      <c r="KIS406" s="59"/>
      <c r="KSO406" s="59"/>
      <c r="LCK406" s="59"/>
      <c r="LMG406" s="59"/>
      <c r="LWC406" s="59"/>
      <c r="MFY406" s="59"/>
      <c r="MPU406" s="59"/>
      <c r="MZQ406" s="59"/>
      <c r="NJM406" s="59"/>
      <c r="NTI406" s="59"/>
      <c r="ODE406" s="59"/>
      <c r="ONA406" s="59"/>
      <c r="OWW406" s="59"/>
      <c r="PGS406" s="59"/>
      <c r="PQO406" s="59"/>
      <c r="QAK406" s="59"/>
      <c r="QKG406" s="59"/>
      <c r="QUC406" s="59"/>
      <c r="RDY406" s="59"/>
      <c r="RNU406" s="59"/>
      <c r="RXQ406" s="59"/>
      <c r="SHM406" s="59"/>
      <c r="SRI406" s="59"/>
      <c r="TBE406" s="59"/>
      <c r="TLA406" s="59"/>
      <c r="TUW406" s="59"/>
      <c r="UES406" s="59"/>
      <c r="UOO406" s="59"/>
      <c r="UYK406" s="59"/>
      <c r="VIG406" s="59"/>
      <c r="VSC406" s="59"/>
      <c r="WBY406" s="59"/>
      <c r="WLU406" s="59"/>
      <c r="WVQ406" s="59"/>
    </row>
    <row r="407" spans="1:777 1033:1801 2057:2825 3081:3849 4105:4873 5129:5897 6153:6921 7177:7945 8201:8969 9225:9993 10249:11017 11273:12041 12297:13065 13321:14089 14345:15113 15369:16137" s="64" customFormat="1" ht="31.5" x14ac:dyDescent="0.25">
      <c r="A407" s="88">
        <f>+SUBTOTAL(3,$B$4:B407)</f>
        <v>404</v>
      </c>
      <c r="B407" s="67" t="s">
        <v>1217</v>
      </c>
      <c r="C407" s="75" t="s">
        <v>10</v>
      </c>
      <c r="D407" s="140"/>
      <c r="E407" s="144"/>
      <c r="F407" s="142"/>
      <c r="G407" s="144"/>
      <c r="H407" s="169"/>
      <c r="I407" s="71">
        <v>3</v>
      </c>
      <c r="J407" s="68" t="s">
        <v>1107</v>
      </c>
      <c r="K407" s="59"/>
      <c r="L407" s="59"/>
      <c r="M407" s="59"/>
      <c r="N407" s="59"/>
      <c r="JE407" s="59"/>
      <c r="TA407" s="59"/>
      <c r="ACW407" s="59"/>
      <c r="AMS407" s="59"/>
      <c r="AWO407" s="59"/>
      <c r="BGK407" s="59"/>
      <c r="BQG407" s="59"/>
      <c r="CAC407" s="59"/>
      <c r="CJY407" s="59"/>
      <c r="CTU407" s="59"/>
      <c r="DDQ407" s="59"/>
      <c r="DNM407" s="59"/>
      <c r="DXI407" s="59"/>
      <c r="EHE407" s="59"/>
      <c r="ERA407" s="59"/>
      <c r="FAW407" s="59"/>
      <c r="FKS407" s="59"/>
      <c r="FUO407" s="59"/>
      <c r="GEK407" s="59"/>
      <c r="GOG407" s="59"/>
      <c r="GYC407" s="59"/>
      <c r="HHY407" s="59"/>
      <c r="HRU407" s="59"/>
      <c r="IBQ407" s="59"/>
      <c r="ILM407" s="59"/>
      <c r="IVI407" s="59"/>
      <c r="JFE407" s="59"/>
      <c r="JPA407" s="59"/>
      <c r="JYW407" s="59"/>
      <c r="KIS407" s="59"/>
      <c r="KSO407" s="59"/>
      <c r="LCK407" s="59"/>
      <c r="LMG407" s="59"/>
      <c r="LWC407" s="59"/>
      <c r="MFY407" s="59"/>
      <c r="MPU407" s="59"/>
      <c r="MZQ407" s="59"/>
      <c r="NJM407" s="59"/>
      <c r="NTI407" s="59"/>
      <c r="ODE407" s="59"/>
      <c r="ONA407" s="59"/>
      <c r="OWW407" s="59"/>
      <c r="PGS407" s="59"/>
      <c r="PQO407" s="59"/>
      <c r="QAK407" s="59"/>
      <c r="QKG407" s="59"/>
      <c r="QUC407" s="59"/>
      <c r="RDY407" s="59"/>
      <c r="RNU407" s="59"/>
      <c r="RXQ407" s="59"/>
      <c r="SHM407" s="59"/>
      <c r="SRI407" s="59"/>
      <c r="TBE407" s="59"/>
      <c r="TLA407" s="59"/>
      <c r="TUW407" s="59"/>
      <c r="UES407" s="59"/>
      <c r="UOO407" s="59"/>
      <c r="UYK407" s="59"/>
      <c r="VIG407" s="59"/>
      <c r="VSC407" s="59"/>
      <c r="WBY407" s="59"/>
      <c r="WLU407" s="59"/>
      <c r="WVQ407" s="59"/>
    </row>
    <row r="408" spans="1:777 1033:1801 2057:2825 3081:3849 4105:4873 5129:5897 6153:6921 7177:7945 8201:8969 9225:9993 10249:11017 11273:12041 12297:13065 13321:14089 14345:15113 15369:16137" s="64" customFormat="1" ht="31.5" x14ac:dyDescent="0.25">
      <c r="A408" s="88">
        <f>+SUBTOTAL(3,$B$4:B408)</f>
        <v>405</v>
      </c>
      <c r="B408" s="67" t="s">
        <v>1246</v>
      </c>
      <c r="C408" s="75" t="s">
        <v>10</v>
      </c>
      <c r="D408" s="138">
        <v>1</v>
      </c>
      <c r="E408" s="144" t="s">
        <v>1247</v>
      </c>
      <c r="F408" s="142"/>
      <c r="G408" s="144" t="s">
        <v>1248</v>
      </c>
      <c r="H408" s="169">
        <v>981875698</v>
      </c>
      <c r="I408" s="71">
        <v>3</v>
      </c>
      <c r="J408" s="68" t="s">
        <v>1249</v>
      </c>
      <c r="K408" s="59"/>
      <c r="L408" s="59"/>
      <c r="M408" s="59"/>
      <c r="N408" s="59"/>
      <c r="JE408" s="59"/>
      <c r="TA408" s="59"/>
      <c r="ACW408" s="59"/>
      <c r="AMS408" s="59"/>
      <c r="AWO408" s="59"/>
      <c r="BGK408" s="59"/>
      <c r="BQG408" s="59"/>
      <c r="CAC408" s="59"/>
      <c r="CJY408" s="59"/>
      <c r="CTU408" s="59"/>
      <c r="DDQ408" s="59"/>
      <c r="DNM408" s="59"/>
      <c r="DXI408" s="59"/>
      <c r="EHE408" s="59"/>
      <c r="ERA408" s="59"/>
      <c r="FAW408" s="59"/>
      <c r="FKS408" s="59"/>
      <c r="FUO408" s="59"/>
      <c r="GEK408" s="59"/>
      <c r="GOG408" s="59"/>
      <c r="GYC408" s="59"/>
      <c r="HHY408" s="59"/>
      <c r="HRU408" s="59"/>
      <c r="IBQ408" s="59"/>
      <c r="ILM408" s="59"/>
      <c r="IVI408" s="59"/>
      <c r="JFE408" s="59"/>
      <c r="JPA408" s="59"/>
      <c r="JYW408" s="59"/>
      <c r="KIS408" s="59"/>
      <c r="KSO408" s="59"/>
      <c r="LCK408" s="59"/>
      <c r="LMG408" s="59"/>
      <c r="LWC408" s="59"/>
      <c r="MFY408" s="59"/>
      <c r="MPU408" s="59"/>
      <c r="MZQ408" s="59"/>
      <c r="NJM408" s="59"/>
      <c r="NTI408" s="59"/>
      <c r="ODE408" s="59"/>
      <c r="ONA408" s="59"/>
      <c r="OWW408" s="59"/>
      <c r="PGS408" s="59"/>
      <c r="PQO408" s="59"/>
      <c r="QAK408" s="59"/>
      <c r="QKG408" s="59"/>
      <c r="QUC408" s="59"/>
      <c r="RDY408" s="59"/>
      <c r="RNU408" s="59"/>
      <c r="RXQ408" s="59"/>
      <c r="SHM408" s="59"/>
      <c r="SRI408" s="59"/>
      <c r="TBE408" s="59"/>
      <c r="TLA408" s="59"/>
      <c r="TUW408" s="59"/>
      <c r="UES408" s="59"/>
      <c r="UOO408" s="59"/>
      <c r="UYK408" s="59"/>
      <c r="VIG408" s="59"/>
      <c r="VSC408" s="59"/>
      <c r="WBY408" s="59"/>
      <c r="WLU408" s="59"/>
      <c r="WVQ408" s="59"/>
    </row>
    <row r="409" spans="1:777 1033:1801 2057:2825 3081:3849 4105:4873 5129:5897 6153:6921 7177:7945 8201:8969 9225:9993 10249:11017 11273:12041 12297:13065 13321:14089 14345:15113 15369:16137" s="64" customFormat="1" ht="31.5" x14ac:dyDescent="0.25">
      <c r="A409" s="88">
        <f>+SUBTOTAL(3,$B$4:B409)</f>
        <v>406</v>
      </c>
      <c r="B409" s="67" t="s">
        <v>1250</v>
      </c>
      <c r="C409" s="75" t="s">
        <v>10</v>
      </c>
      <c r="D409" s="139"/>
      <c r="E409" s="144"/>
      <c r="F409" s="142"/>
      <c r="G409" s="144"/>
      <c r="H409" s="169"/>
      <c r="I409" s="71">
        <v>3</v>
      </c>
      <c r="J409" s="68" t="s">
        <v>1249</v>
      </c>
      <c r="K409" s="59"/>
      <c r="L409" s="59"/>
      <c r="M409" s="59"/>
      <c r="N409" s="59"/>
      <c r="JE409" s="59"/>
      <c r="TA409" s="59"/>
      <c r="ACW409" s="59"/>
      <c r="AMS409" s="59"/>
      <c r="AWO409" s="59"/>
      <c r="BGK409" s="59"/>
      <c r="BQG409" s="59"/>
      <c r="CAC409" s="59"/>
      <c r="CJY409" s="59"/>
      <c r="CTU409" s="59"/>
      <c r="DDQ409" s="59"/>
      <c r="DNM409" s="59"/>
      <c r="DXI409" s="59"/>
      <c r="EHE409" s="59"/>
      <c r="ERA409" s="59"/>
      <c r="FAW409" s="59"/>
      <c r="FKS409" s="59"/>
      <c r="FUO409" s="59"/>
      <c r="GEK409" s="59"/>
      <c r="GOG409" s="59"/>
      <c r="GYC409" s="59"/>
      <c r="HHY409" s="59"/>
      <c r="HRU409" s="59"/>
      <c r="IBQ409" s="59"/>
      <c r="ILM409" s="59"/>
      <c r="IVI409" s="59"/>
      <c r="JFE409" s="59"/>
      <c r="JPA409" s="59"/>
      <c r="JYW409" s="59"/>
      <c r="KIS409" s="59"/>
      <c r="KSO409" s="59"/>
      <c r="LCK409" s="59"/>
      <c r="LMG409" s="59"/>
      <c r="LWC409" s="59"/>
      <c r="MFY409" s="59"/>
      <c r="MPU409" s="59"/>
      <c r="MZQ409" s="59"/>
      <c r="NJM409" s="59"/>
      <c r="NTI409" s="59"/>
      <c r="ODE409" s="59"/>
      <c r="ONA409" s="59"/>
      <c r="OWW409" s="59"/>
      <c r="PGS409" s="59"/>
      <c r="PQO409" s="59"/>
      <c r="QAK409" s="59"/>
      <c r="QKG409" s="59"/>
      <c r="QUC409" s="59"/>
      <c r="RDY409" s="59"/>
      <c r="RNU409" s="59"/>
      <c r="RXQ409" s="59"/>
      <c r="SHM409" s="59"/>
      <c r="SRI409" s="59"/>
      <c r="TBE409" s="59"/>
      <c r="TLA409" s="59"/>
      <c r="TUW409" s="59"/>
      <c r="UES409" s="59"/>
      <c r="UOO409" s="59"/>
      <c r="UYK409" s="59"/>
      <c r="VIG409" s="59"/>
      <c r="VSC409" s="59"/>
      <c r="WBY409" s="59"/>
      <c r="WLU409" s="59"/>
      <c r="WVQ409" s="59"/>
    </row>
    <row r="410" spans="1:777 1033:1801 2057:2825 3081:3849 4105:4873 5129:5897 6153:6921 7177:7945 8201:8969 9225:9993 10249:11017 11273:12041 12297:13065 13321:14089 14345:15113 15369:16137" s="64" customFormat="1" ht="15.75" x14ac:dyDescent="0.25">
      <c r="A410" s="88">
        <f>+SUBTOTAL(3,$B$4:B410)</f>
        <v>407</v>
      </c>
      <c r="B410" s="67" t="s">
        <v>1251</v>
      </c>
      <c r="C410" s="75" t="s">
        <v>10</v>
      </c>
      <c r="D410" s="140"/>
      <c r="E410" s="144"/>
      <c r="F410" s="142"/>
      <c r="G410" s="144"/>
      <c r="H410" s="169"/>
      <c r="I410" s="71">
        <v>3</v>
      </c>
      <c r="J410" s="68" t="s">
        <v>1249</v>
      </c>
      <c r="K410" s="59"/>
      <c r="L410" s="59"/>
      <c r="M410" s="59"/>
      <c r="N410" s="59"/>
      <c r="JE410" s="59"/>
      <c r="TA410" s="59"/>
      <c r="ACW410" s="59"/>
      <c r="AMS410" s="59"/>
      <c r="AWO410" s="59"/>
      <c r="BGK410" s="59"/>
      <c r="BQG410" s="59"/>
      <c r="CAC410" s="59"/>
      <c r="CJY410" s="59"/>
      <c r="CTU410" s="59"/>
      <c r="DDQ410" s="59"/>
      <c r="DNM410" s="59"/>
      <c r="DXI410" s="59"/>
      <c r="EHE410" s="59"/>
      <c r="ERA410" s="59"/>
      <c r="FAW410" s="59"/>
      <c r="FKS410" s="59"/>
      <c r="FUO410" s="59"/>
      <c r="GEK410" s="59"/>
      <c r="GOG410" s="59"/>
      <c r="GYC410" s="59"/>
      <c r="HHY410" s="59"/>
      <c r="HRU410" s="59"/>
      <c r="IBQ410" s="59"/>
      <c r="ILM410" s="59"/>
      <c r="IVI410" s="59"/>
      <c r="JFE410" s="59"/>
      <c r="JPA410" s="59"/>
      <c r="JYW410" s="59"/>
      <c r="KIS410" s="59"/>
      <c r="KSO410" s="59"/>
      <c r="LCK410" s="59"/>
      <c r="LMG410" s="59"/>
      <c r="LWC410" s="59"/>
      <c r="MFY410" s="59"/>
      <c r="MPU410" s="59"/>
      <c r="MZQ410" s="59"/>
      <c r="NJM410" s="59"/>
      <c r="NTI410" s="59"/>
      <c r="ODE410" s="59"/>
      <c r="ONA410" s="59"/>
      <c r="OWW410" s="59"/>
      <c r="PGS410" s="59"/>
      <c r="PQO410" s="59"/>
      <c r="QAK410" s="59"/>
      <c r="QKG410" s="59"/>
      <c r="QUC410" s="59"/>
      <c r="RDY410" s="59"/>
      <c r="RNU410" s="59"/>
      <c r="RXQ410" s="59"/>
      <c r="SHM410" s="59"/>
      <c r="SRI410" s="59"/>
      <c r="TBE410" s="59"/>
      <c r="TLA410" s="59"/>
      <c r="TUW410" s="59"/>
      <c r="UES410" s="59"/>
      <c r="UOO410" s="59"/>
      <c r="UYK410" s="59"/>
      <c r="VIG410" s="59"/>
      <c r="VSC410" s="59"/>
      <c r="WBY410" s="59"/>
      <c r="WLU410" s="59"/>
      <c r="WVQ410" s="59"/>
    </row>
    <row r="411" spans="1:777 1033:1801 2057:2825 3081:3849 4105:4873 5129:5897 6153:6921 7177:7945 8201:8969 9225:9993 10249:11017 11273:12041 12297:13065 13321:14089 14345:15113 15369:16137" s="64" customFormat="1" ht="31.5" x14ac:dyDescent="0.25">
      <c r="A411" s="88">
        <f>+SUBTOTAL(3,$B$4:B411)</f>
        <v>408</v>
      </c>
      <c r="B411" s="67" t="s">
        <v>1252</v>
      </c>
      <c r="C411" s="75" t="s">
        <v>10</v>
      </c>
      <c r="D411" s="75">
        <v>1</v>
      </c>
      <c r="E411" s="71" t="s">
        <v>1253</v>
      </c>
      <c r="F411" s="143"/>
      <c r="G411" s="71" t="s">
        <v>1254</v>
      </c>
      <c r="H411" s="72">
        <v>987706911</v>
      </c>
      <c r="I411" s="71">
        <v>3</v>
      </c>
      <c r="J411" s="68" t="s">
        <v>1244</v>
      </c>
      <c r="K411" s="59"/>
      <c r="L411" s="59"/>
      <c r="M411" s="59"/>
      <c r="N411" s="59"/>
      <c r="JE411" s="59"/>
      <c r="TA411" s="59"/>
      <c r="ACW411" s="59"/>
      <c r="AMS411" s="59"/>
      <c r="AWO411" s="59"/>
      <c r="BGK411" s="59"/>
      <c r="BQG411" s="59"/>
      <c r="CAC411" s="59"/>
      <c r="CJY411" s="59"/>
      <c r="CTU411" s="59"/>
      <c r="DDQ411" s="59"/>
      <c r="DNM411" s="59"/>
      <c r="DXI411" s="59"/>
      <c r="EHE411" s="59"/>
      <c r="ERA411" s="59"/>
      <c r="FAW411" s="59"/>
      <c r="FKS411" s="59"/>
      <c r="FUO411" s="59"/>
      <c r="GEK411" s="59"/>
      <c r="GOG411" s="59"/>
      <c r="GYC411" s="59"/>
      <c r="HHY411" s="59"/>
      <c r="HRU411" s="59"/>
      <c r="IBQ411" s="59"/>
      <c r="ILM411" s="59"/>
      <c r="IVI411" s="59"/>
      <c r="JFE411" s="59"/>
      <c r="JPA411" s="59"/>
      <c r="JYW411" s="59"/>
      <c r="KIS411" s="59"/>
      <c r="KSO411" s="59"/>
      <c r="LCK411" s="59"/>
      <c r="LMG411" s="59"/>
      <c r="LWC411" s="59"/>
      <c r="MFY411" s="59"/>
      <c r="MPU411" s="59"/>
      <c r="MZQ411" s="59"/>
      <c r="NJM411" s="59"/>
      <c r="NTI411" s="59"/>
      <c r="ODE411" s="59"/>
      <c r="ONA411" s="59"/>
      <c r="OWW411" s="59"/>
      <c r="PGS411" s="59"/>
      <c r="PQO411" s="59"/>
      <c r="QAK411" s="59"/>
      <c r="QKG411" s="59"/>
      <c r="QUC411" s="59"/>
      <c r="RDY411" s="59"/>
      <c r="RNU411" s="59"/>
      <c r="RXQ411" s="59"/>
      <c r="SHM411" s="59"/>
      <c r="SRI411" s="59"/>
      <c r="TBE411" s="59"/>
      <c r="TLA411" s="59"/>
      <c r="TUW411" s="59"/>
      <c r="UES411" s="59"/>
      <c r="UOO411" s="59"/>
      <c r="UYK411" s="59"/>
      <c r="VIG411" s="59"/>
      <c r="VSC411" s="59"/>
      <c r="WBY411" s="59"/>
      <c r="WLU411" s="59"/>
      <c r="WVQ411" s="59"/>
    </row>
    <row r="412" spans="1:777 1033:1801 2057:2825 3081:3849 4105:4873 5129:5897 6153:6921 7177:7945 8201:8969 9225:9993 10249:11017 11273:12041 12297:13065 13321:14089 14345:15113 15369:16137" s="64" customFormat="1" ht="31.5" x14ac:dyDescent="0.25">
      <c r="A412" s="88">
        <f>+SUBTOTAL(3,$B$4:B412)</f>
        <v>409</v>
      </c>
      <c r="B412" s="67" t="s">
        <v>1221</v>
      </c>
      <c r="C412" s="75" t="s">
        <v>10</v>
      </c>
      <c r="D412" s="138">
        <v>3</v>
      </c>
      <c r="E412" s="144" t="s">
        <v>1222</v>
      </c>
      <c r="F412" s="142" t="s">
        <v>1926</v>
      </c>
      <c r="G412" s="144" t="s">
        <v>1223</v>
      </c>
      <c r="H412" s="169">
        <v>979144133</v>
      </c>
      <c r="I412" s="71">
        <v>4</v>
      </c>
      <c r="J412" s="68" t="s">
        <v>1021</v>
      </c>
      <c r="K412" s="59"/>
      <c r="L412" s="59"/>
      <c r="M412" s="59"/>
      <c r="N412" s="59"/>
      <c r="JE412" s="59"/>
      <c r="TA412" s="59"/>
      <c r="ACW412" s="59"/>
      <c r="AMS412" s="59"/>
      <c r="AWO412" s="59"/>
      <c r="BGK412" s="59"/>
      <c r="BQG412" s="59"/>
      <c r="CAC412" s="59"/>
      <c r="CJY412" s="59"/>
      <c r="CTU412" s="59"/>
      <c r="DDQ412" s="59"/>
      <c r="DNM412" s="59"/>
      <c r="DXI412" s="59"/>
      <c r="EHE412" s="59"/>
      <c r="ERA412" s="59"/>
      <c r="FAW412" s="59"/>
      <c r="FKS412" s="59"/>
      <c r="FUO412" s="59"/>
      <c r="GEK412" s="59"/>
      <c r="GOG412" s="59"/>
      <c r="GYC412" s="59"/>
      <c r="HHY412" s="59"/>
      <c r="HRU412" s="59"/>
      <c r="IBQ412" s="59"/>
      <c r="ILM412" s="59"/>
      <c r="IVI412" s="59"/>
      <c r="JFE412" s="59"/>
      <c r="JPA412" s="59"/>
      <c r="JYW412" s="59"/>
      <c r="KIS412" s="59"/>
      <c r="KSO412" s="59"/>
      <c r="LCK412" s="59"/>
      <c r="LMG412" s="59"/>
      <c r="LWC412" s="59"/>
      <c r="MFY412" s="59"/>
      <c r="MPU412" s="59"/>
      <c r="MZQ412" s="59"/>
      <c r="NJM412" s="59"/>
      <c r="NTI412" s="59"/>
      <c r="ODE412" s="59"/>
      <c r="ONA412" s="59"/>
      <c r="OWW412" s="59"/>
      <c r="PGS412" s="59"/>
      <c r="PQO412" s="59"/>
      <c r="QAK412" s="59"/>
      <c r="QKG412" s="59"/>
      <c r="QUC412" s="59"/>
      <c r="RDY412" s="59"/>
      <c r="RNU412" s="59"/>
      <c r="RXQ412" s="59"/>
      <c r="SHM412" s="59"/>
      <c r="SRI412" s="59"/>
      <c r="TBE412" s="59"/>
      <c r="TLA412" s="59"/>
      <c r="TUW412" s="59"/>
      <c r="UES412" s="59"/>
      <c r="UOO412" s="59"/>
      <c r="UYK412" s="59"/>
      <c r="VIG412" s="59"/>
      <c r="VSC412" s="59"/>
      <c r="WBY412" s="59"/>
      <c r="WLU412" s="59"/>
      <c r="WVQ412" s="59"/>
    </row>
    <row r="413" spans="1:777 1033:1801 2057:2825 3081:3849 4105:4873 5129:5897 6153:6921 7177:7945 8201:8969 9225:9993 10249:11017 11273:12041 12297:13065 13321:14089 14345:15113 15369:16137" s="64" customFormat="1" ht="15.75" x14ac:dyDescent="0.25">
      <c r="A413" s="88">
        <f>+SUBTOTAL(3,$B$4:B413)</f>
        <v>410</v>
      </c>
      <c r="B413" s="67" t="s">
        <v>1224</v>
      </c>
      <c r="C413" s="75" t="s">
        <v>10</v>
      </c>
      <c r="D413" s="140"/>
      <c r="E413" s="144"/>
      <c r="F413" s="142"/>
      <c r="G413" s="144"/>
      <c r="H413" s="169"/>
      <c r="I413" s="71">
        <v>4</v>
      </c>
      <c r="J413" s="68" t="s">
        <v>1021</v>
      </c>
      <c r="K413" s="59"/>
      <c r="L413" s="59"/>
      <c r="M413" s="59"/>
      <c r="N413" s="59"/>
      <c r="JE413" s="59"/>
      <c r="TA413" s="59"/>
      <c r="ACW413" s="59"/>
      <c r="AMS413" s="59"/>
      <c r="AWO413" s="59"/>
      <c r="BGK413" s="59"/>
      <c r="BQG413" s="59"/>
      <c r="CAC413" s="59"/>
      <c r="CJY413" s="59"/>
      <c r="CTU413" s="59"/>
      <c r="DDQ413" s="59"/>
      <c r="DNM413" s="59"/>
      <c r="DXI413" s="59"/>
      <c r="EHE413" s="59"/>
      <c r="ERA413" s="59"/>
      <c r="FAW413" s="59"/>
      <c r="FKS413" s="59"/>
      <c r="FUO413" s="59"/>
      <c r="GEK413" s="59"/>
      <c r="GOG413" s="59"/>
      <c r="GYC413" s="59"/>
      <c r="HHY413" s="59"/>
      <c r="HRU413" s="59"/>
      <c r="IBQ413" s="59"/>
      <c r="ILM413" s="59"/>
      <c r="IVI413" s="59"/>
      <c r="JFE413" s="59"/>
      <c r="JPA413" s="59"/>
      <c r="JYW413" s="59"/>
      <c r="KIS413" s="59"/>
      <c r="KSO413" s="59"/>
      <c r="LCK413" s="59"/>
      <c r="LMG413" s="59"/>
      <c r="LWC413" s="59"/>
      <c r="MFY413" s="59"/>
      <c r="MPU413" s="59"/>
      <c r="MZQ413" s="59"/>
      <c r="NJM413" s="59"/>
      <c r="NTI413" s="59"/>
      <c r="ODE413" s="59"/>
      <c r="ONA413" s="59"/>
      <c r="OWW413" s="59"/>
      <c r="PGS413" s="59"/>
      <c r="PQO413" s="59"/>
      <c r="QAK413" s="59"/>
      <c r="QKG413" s="59"/>
      <c r="QUC413" s="59"/>
      <c r="RDY413" s="59"/>
      <c r="RNU413" s="59"/>
      <c r="RXQ413" s="59"/>
      <c r="SHM413" s="59"/>
      <c r="SRI413" s="59"/>
      <c r="TBE413" s="59"/>
      <c r="TLA413" s="59"/>
      <c r="TUW413" s="59"/>
      <c r="UES413" s="59"/>
      <c r="UOO413" s="59"/>
      <c r="UYK413" s="59"/>
      <c r="VIG413" s="59"/>
      <c r="VSC413" s="59"/>
      <c r="WBY413" s="59"/>
      <c r="WLU413" s="59"/>
      <c r="WVQ413" s="59"/>
    </row>
    <row r="414" spans="1:777 1033:1801 2057:2825 3081:3849 4105:4873 5129:5897 6153:6921 7177:7945 8201:8969 9225:9993 10249:11017 11273:12041 12297:13065 13321:14089 14345:15113 15369:16137" s="64" customFormat="1" ht="31.5" x14ac:dyDescent="0.25">
      <c r="A414" s="88">
        <f>+SUBTOTAL(3,$B$4:B414)</f>
        <v>411</v>
      </c>
      <c r="B414" s="67" t="s">
        <v>1218</v>
      </c>
      <c r="C414" s="75" t="s">
        <v>10</v>
      </c>
      <c r="D414" s="75">
        <v>1</v>
      </c>
      <c r="E414" s="71" t="s">
        <v>1219</v>
      </c>
      <c r="F414" s="141" t="s">
        <v>1930</v>
      </c>
      <c r="G414" s="71" t="s">
        <v>1220</v>
      </c>
      <c r="H414" s="72">
        <v>335731047</v>
      </c>
      <c r="I414" s="71">
        <v>3</v>
      </c>
      <c r="J414" s="68" t="s">
        <v>1107</v>
      </c>
      <c r="K414" s="59"/>
      <c r="L414" s="59"/>
      <c r="M414" s="59"/>
      <c r="N414" s="59"/>
      <c r="JE414" s="59"/>
      <c r="TA414" s="59"/>
      <c r="ACW414" s="59"/>
      <c r="AMS414" s="59"/>
      <c r="AWO414" s="59"/>
      <c r="BGK414" s="59"/>
      <c r="BQG414" s="59"/>
      <c r="CAC414" s="59"/>
      <c r="CJY414" s="59"/>
      <c r="CTU414" s="59"/>
      <c r="DDQ414" s="59"/>
      <c r="DNM414" s="59"/>
      <c r="DXI414" s="59"/>
      <c r="EHE414" s="59"/>
      <c r="ERA414" s="59"/>
      <c r="FAW414" s="59"/>
      <c r="FKS414" s="59"/>
      <c r="FUO414" s="59"/>
      <c r="GEK414" s="59"/>
      <c r="GOG414" s="59"/>
      <c r="GYC414" s="59"/>
      <c r="HHY414" s="59"/>
      <c r="HRU414" s="59"/>
      <c r="IBQ414" s="59"/>
      <c r="ILM414" s="59"/>
      <c r="IVI414" s="59"/>
      <c r="JFE414" s="59"/>
      <c r="JPA414" s="59"/>
      <c r="JYW414" s="59"/>
      <c r="KIS414" s="59"/>
      <c r="KSO414" s="59"/>
      <c r="LCK414" s="59"/>
      <c r="LMG414" s="59"/>
      <c r="LWC414" s="59"/>
      <c r="MFY414" s="59"/>
      <c r="MPU414" s="59"/>
      <c r="MZQ414" s="59"/>
      <c r="NJM414" s="59"/>
      <c r="NTI414" s="59"/>
      <c r="ODE414" s="59"/>
      <c r="ONA414" s="59"/>
      <c r="OWW414" s="59"/>
      <c r="PGS414" s="59"/>
      <c r="PQO414" s="59"/>
      <c r="QAK414" s="59"/>
      <c r="QKG414" s="59"/>
      <c r="QUC414" s="59"/>
      <c r="RDY414" s="59"/>
      <c r="RNU414" s="59"/>
      <c r="RXQ414" s="59"/>
      <c r="SHM414" s="59"/>
      <c r="SRI414" s="59"/>
      <c r="TBE414" s="59"/>
      <c r="TLA414" s="59"/>
      <c r="TUW414" s="59"/>
      <c r="UES414" s="59"/>
      <c r="UOO414" s="59"/>
      <c r="UYK414" s="59"/>
      <c r="VIG414" s="59"/>
      <c r="VSC414" s="59"/>
      <c r="WBY414" s="59"/>
      <c r="WLU414" s="59"/>
      <c r="WVQ414" s="59"/>
    </row>
    <row r="415" spans="1:777 1033:1801 2057:2825 3081:3849 4105:4873 5129:5897 6153:6921 7177:7945 8201:8969 9225:9993 10249:11017 11273:12041 12297:13065 13321:14089 14345:15113 15369:16137" s="64" customFormat="1" ht="31.5" x14ac:dyDescent="0.25">
      <c r="A415" s="88">
        <f>+SUBTOTAL(3,$B$4:B415)</f>
        <v>412</v>
      </c>
      <c r="B415" s="67" t="s">
        <v>1228</v>
      </c>
      <c r="C415" s="71" t="s">
        <v>159</v>
      </c>
      <c r="D415" s="141">
        <v>3</v>
      </c>
      <c r="E415" s="144" t="s">
        <v>1229</v>
      </c>
      <c r="F415" s="142"/>
      <c r="G415" s="144" t="s">
        <v>1230</v>
      </c>
      <c r="H415" s="169">
        <v>868231818</v>
      </c>
      <c r="I415" s="71">
        <v>4</v>
      </c>
      <c r="J415" s="68" t="s">
        <v>1231</v>
      </c>
      <c r="K415" s="59"/>
      <c r="L415" s="59"/>
      <c r="M415" s="59"/>
      <c r="N415" s="59"/>
      <c r="JE415" s="59"/>
      <c r="TA415" s="59"/>
      <c r="ACW415" s="59"/>
      <c r="AMS415" s="59"/>
      <c r="AWO415" s="59"/>
      <c r="BGK415" s="59"/>
      <c r="BQG415" s="59"/>
      <c r="CAC415" s="59"/>
      <c r="CJY415" s="59"/>
      <c r="CTU415" s="59"/>
      <c r="DDQ415" s="59"/>
      <c r="DNM415" s="59"/>
      <c r="DXI415" s="59"/>
      <c r="EHE415" s="59"/>
      <c r="ERA415" s="59"/>
      <c r="FAW415" s="59"/>
      <c r="FKS415" s="59"/>
      <c r="FUO415" s="59"/>
      <c r="GEK415" s="59"/>
      <c r="GOG415" s="59"/>
      <c r="GYC415" s="59"/>
      <c r="HHY415" s="59"/>
      <c r="HRU415" s="59"/>
      <c r="IBQ415" s="59"/>
      <c r="ILM415" s="59"/>
      <c r="IVI415" s="59"/>
      <c r="JFE415" s="59"/>
      <c r="JPA415" s="59"/>
      <c r="JYW415" s="59"/>
      <c r="KIS415" s="59"/>
      <c r="KSO415" s="59"/>
      <c r="LCK415" s="59"/>
      <c r="LMG415" s="59"/>
      <c r="LWC415" s="59"/>
      <c r="MFY415" s="59"/>
      <c r="MPU415" s="59"/>
      <c r="MZQ415" s="59"/>
      <c r="NJM415" s="59"/>
      <c r="NTI415" s="59"/>
      <c r="ODE415" s="59"/>
      <c r="ONA415" s="59"/>
      <c r="OWW415" s="59"/>
      <c r="PGS415" s="59"/>
      <c r="PQO415" s="59"/>
      <c r="QAK415" s="59"/>
      <c r="QKG415" s="59"/>
      <c r="QUC415" s="59"/>
      <c r="RDY415" s="59"/>
      <c r="RNU415" s="59"/>
      <c r="RXQ415" s="59"/>
      <c r="SHM415" s="59"/>
      <c r="SRI415" s="59"/>
      <c r="TBE415" s="59"/>
      <c r="TLA415" s="59"/>
      <c r="TUW415" s="59"/>
      <c r="UES415" s="59"/>
      <c r="UOO415" s="59"/>
      <c r="UYK415" s="59"/>
      <c r="VIG415" s="59"/>
      <c r="VSC415" s="59"/>
      <c r="WBY415" s="59"/>
      <c r="WLU415" s="59"/>
      <c r="WVQ415" s="59"/>
    </row>
    <row r="416" spans="1:777 1033:1801 2057:2825 3081:3849 4105:4873 5129:5897 6153:6921 7177:7945 8201:8969 9225:9993 10249:11017 11273:12041 12297:13065 13321:14089 14345:15113 15369:16137" s="64" customFormat="1" ht="15.75" x14ac:dyDescent="0.25">
      <c r="A416" s="88">
        <f>+SUBTOTAL(3,$B$4:B416)</f>
        <v>413</v>
      </c>
      <c r="B416" s="67" t="s">
        <v>1232</v>
      </c>
      <c r="C416" s="71" t="s">
        <v>159</v>
      </c>
      <c r="D416" s="142"/>
      <c r="E416" s="144"/>
      <c r="F416" s="142"/>
      <c r="G416" s="144"/>
      <c r="H416" s="169"/>
      <c r="I416" s="71">
        <v>4</v>
      </c>
      <c r="J416" s="68" t="s">
        <v>1231</v>
      </c>
      <c r="K416" s="59"/>
      <c r="L416" s="59"/>
      <c r="M416" s="59"/>
      <c r="N416" s="59"/>
      <c r="JE416" s="59"/>
      <c r="TA416" s="59"/>
      <c r="ACW416" s="59"/>
      <c r="AMS416" s="59"/>
      <c r="AWO416" s="59"/>
      <c r="BGK416" s="59"/>
      <c r="BQG416" s="59"/>
      <c r="CAC416" s="59"/>
      <c r="CJY416" s="59"/>
      <c r="CTU416" s="59"/>
      <c r="DDQ416" s="59"/>
      <c r="DNM416" s="59"/>
      <c r="DXI416" s="59"/>
      <c r="EHE416" s="59"/>
      <c r="ERA416" s="59"/>
      <c r="FAW416" s="59"/>
      <c r="FKS416" s="59"/>
      <c r="FUO416" s="59"/>
      <c r="GEK416" s="59"/>
      <c r="GOG416" s="59"/>
      <c r="GYC416" s="59"/>
      <c r="HHY416" s="59"/>
      <c r="HRU416" s="59"/>
      <c r="IBQ416" s="59"/>
      <c r="ILM416" s="59"/>
      <c r="IVI416" s="59"/>
      <c r="JFE416" s="59"/>
      <c r="JPA416" s="59"/>
      <c r="JYW416" s="59"/>
      <c r="KIS416" s="59"/>
      <c r="KSO416" s="59"/>
      <c r="LCK416" s="59"/>
      <c r="LMG416" s="59"/>
      <c r="LWC416" s="59"/>
      <c r="MFY416" s="59"/>
      <c r="MPU416" s="59"/>
      <c r="MZQ416" s="59"/>
      <c r="NJM416" s="59"/>
      <c r="NTI416" s="59"/>
      <c r="ODE416" s="59"/>
      <c r="ONA416" s="59"/>
      <c r="OWW416" s="59"/>
      <c r="PGS416" s="59"/>
      <c r="PQO416" s="59"/>
      <c r="QAK416" s="59"/>
      <c r="QKG416" s="59"/>
      <c r="QUC416" s="59"/>
      <c r="RDY416" s="59"/>
      <c r="RNU416" s="59"/>
      <c r="RXQ416" s="59"/>
      <c r="SHM416" s="59"/>
      <c r="SRI416" s="59"/>
      <c r="TBE416" s="59"/>
      <c r="TLA416" s="59"/>
      <c r="TUW416" s="59"/>
      <c r="UES416" s="59"/>
      <c r="UOO416" s="59"/>
      <c r="UYK416" s="59"/>
      <c r="VIG416" s="59"/>
      <c r="VSC416" s="59"/>
      <c r="WBY416" s="59"/>
      <c r="WLU416" s="59"/>
      <c r="WVQ416" s="59"/>
    </row>
    <row r="417" spans="1:777 1033:1801 2057:2825 3081:3849 4105:4873 5129:5897 6153:6921 7177:7945 8201:8969 9225:9993 10249:11017 11273:12041 12297:13065 13321:14089 14345:15113 15369:16137" s="64" customFormat="1" ht="31.5" x14ac:dyDescent="0.25">
      <c r="A417" s="88">
        <f>+SUBTOTAL(3,$B$4:B417)</f>
        <v>414</v>
      </c>
      <c r="B417" s="67" t="s">
        <v>1233</v>
      </c>
      <c r="C417" s="71" t="s">
        <v>159</v>
      </c>
      <c r="D417" s="142"/>
      <c r="E417" s="144"/>
      <c r="F417" s="142"/>
      <c r="G417" s="144"/>
      <c r="H417" s="169"/>
      <c r="I417" s="71">
        <v>4</v>
      </c>
      <c r="J417" s="68" t="s">
        <v>1231</v>
      </c>
      <c r="K417" s="59"/>
      <c r="L417" s="59"/>
      <c r="M417" s="59"/>
      <c r="N417" s="59"/>
      <c r="JE417" s="59"/>
      <c r="TA417" s="59"/>
      <c r="ACW417" s="59"/>
      <c r="AMS417" s="59"/>
      <c r="AWO417" s="59"/>
      <c r="BGK417" s="59"/>
      <c r="BQG417" s="59"/>
      <c r="CAC417" s="59"/>
      <c r="CJY417" s="59"/>
      <c r="CTU417" s="59"/>
      <c r="DDQ417" s="59"/>
      <c r="DNM417" s="59"/>
      <c r="DXI417" s="59"/>
      <c r="EHE417" s="59"/>
      <c r="ERA417" s="59"/>
      <c r="FAW417" s="59"/>
      <c r="FKS417" s="59"/>
      <c r="FUO417" s="59"/>
      <c r="GEK417" s="59"/>
      <c r="GOG417" s="59"/>
      <c r="GYC417" s="59"/>
      <c r="HHY417" s="59"/>
      <c r="HRU417" s="59"/>
      <c r="IBQ417" s="59"/>
      <c r="ILM417" s="59"/>
      <c r="IVI417" s="59"/>
      <c r="JFE417" s="59"/>
      <c r="JPA417" s="59"/>
      <c r="JYW417" s="59"/>
      <c r="KIS417" s="59"/>
      <c r="KSO417" s="59"/>
      <c r="LCK417" s="59"/>
      <c r="LMG417" s="59"/>
      <c r="LWC417" s="59"/>
      <c r="MFY417" s="59"/>
      <c r="MPU417" s="59"/>
      <c r="MZQ417" s="59"/>
      <c r="NJM417" s="59"/>
      <c r="NTI417" s="59"/>
      <c r="ODE417" s="59"/>
      <c r="ONA417" s="59"/>
      <c r="OWW417" s="59"/>
      <c r="PGS417" s="59"/>
      <c r="PQO417" s="59"/>
      <c r="QAK417" s="59"/>
      <c r="QKG417" s="59"/>
      <c r="QUC417" s="59"/>
      <c r="RDY417" s="59"/>
      <c r="RNU417" s="59"/>
      <c r="RXQ417" s="59"/>
      <c r="SHM417" s="59"/>
      <c r="SRI417" s="59"/>
      <c r="TBE417" s="59"/>
      <c r="TLA417" s="59"/>
      <c r="TUW417" s="59"/>
      <c r="UES417" s="59"/>
      <c r="UOO417" s="59"/>
      <c r="UYK417" s="59"/>
      <c r="VIG417" s="59"/>
      <c r="VSC417" s="59"/>
      <c r="WBY417" s="59"/>
      <c r="WLU417" s="59"/>
      <c r="WVQ417" s="59"/>
    </row>
    <row r="418" spans="1:777 1033:1801 2057:2825 3081:3849 4105:4873 5129:5897 6153:6921 7177:7945 8201:8969 9225:9993 10249:11017 11273:12041 12297:13065 13321:14089 14345:15113 15369:16137" s="64" customFormat="1" ht="15.75" x14ac:dyDescent="0.25">
      <c r="A418" s="88">
        <f>+SUBTOTAL(3,$B$4:B418)</f>
        <v>415</v>
      </c>
      <c r="B418" s="67" t="s">
        <v>1234</v>
      </c>
      <c r="C418" s="71" t="s">
        <v>159</v>
      </c>
      <c r="D418" s="143"/>
      <c r="E418" s="144"/>
      <c r="F418" s="142"/>
      <c r="G418" s="144"/>
      <c r="H418" s="169"/>
      <c r="I418" s="71">
        <v>3</v>
      </c>
      <c r="J418" s="68" t="s">
        <v>1231</v>
      </c>
      <c r="K418" s="59"/>
      <c r="L418" s="59"/>
      <c r="M418" s="59"/>
      <c r="N418" s="59"/>
      <c r="JE418" s="59"/>
      <c r="TA418" s="59"/>
      <c r="ACW418" s="59"/>
      <c r="AMS418" s="59"/>
      <c r="AWO418" s="59"/>
      <c r="BGK418" s="59"/>
      <c r="BQG418" s="59"/>
      <c r="CAC418" s="59"/>
      <c r="CJY418" s="59"/>
      <c r="CTU418" s="59"/>
      <c r="DDQ418" s="59"/>
      <c r="DNM418" s="59"/>
      <c r="DXI418" s="59"/>
      <c r="EHE418" s="59"/>
      <c r="ERA418" s="59"/>
      <c r="FAW418" s="59"/>
      <c r="FKS418" s="59"/>
      <c r="FUO418" s="59"/>
      <c r="GEK418" s="59"/>
      <c r="GOG418" s="59"/>
      <c r="GYC418" s="59"/>
      <c r="HHY418" s="59"/>
      <c r="HRU418" s="59"/>
      <c r="IBQ418" s="59"/>
      <c r="ILM418" s="59"/>
      <c r="IVI418" s="59"/>
      <c r="JFE418" s="59"/>
      <c r="JPA418" s="59"/>
      <c r="JYW418" s="59"/>
      <c r="KIS418" s="59"/>
      <c r="KSO418" s="59"/>
      <c r="LCK418" s="59"/>
      <c r="LMG418" s="59"/>
      <c r="LWC418" s="59"/>
      <c r="MFY418" s="59"/>
      <c r="MPU418" s="59"/>
      <c r="MZQ418" s="59"/>
      <c r="NJM418" s="59"/>
      <c r="NTI418" s="59"/>
      <c r="ODE418" s="59"/>
      <c r="ONA418" s="59"/>
      <c r="OWW418" s="59"/>
      <c r="PGS418" s="59"/>
      <c r="PQO418" s="59"/>
      <c r="QAK418" s="59"/>
      <c r="QKG418" s="59"/>
      <c r="QUC418" s="59"/>
      <c r="RDY418" s="59"/>
      <c r="RNU418" s="59"/>
      <c r="RXQ418" s="59"/>
      <c r="SHM418" s="59"/>
      <c r="SRI418" s="59"/>
      <c r="TBE418" s="59"/>
      <c r="TLA418" s="59"/>
      <c r="TUW418" s="59"/>
      <c r="UES418" s="59"/>
      <c r="UOO418" s="59"/>
      <c r="UYK418" s="59"/>
      <c r="VIG418" s="59"/>
      <c r="VSC418" s="59"/>
      <c r="WBY418" s="59"/>
      <c r="WLU418" s="59"/>
      <c r="WVQ418" s="59"/>
    </row>
    <row r="419" spans="1:777 1033:1801 2057:2825 3081:3849 4105:4873 5129:5897 6153:6921 7177:7945 8201:8969 9225:9993 10249:11017 11273:12041 12297:13065 13321:14089 14345:15113 15369:16137" s="64" customFormat="1" ht="47.25" x14ac:dyDescent="0.25">
      <c r="A419" s="88">
        <f>+SUBTOTAL(3,$B$4:B419)</f>
        <v>416</v>
      </c>
      <c r="B419" s="67" t="s">
        <v>1235</v>
      </c>
      <c r="C419" s="71" t="s">
        <v>809</v>
      </c>
      <c r="D419" s="138">
        <v>1</v>
      </c>
      <c r="E419" s="144" t="s">
        <v>1236</v>
      </c>
      <c r="F419" s="142"/>
      <c r="G419" s="144" t="s">
        <v>1237</v>
      </c>
      <c r="H419" s="169">
        <v>988828573</v>
      </c>
      <c r="I419" s="71">
        <v>3</v>
      </c>
      <c r="J419" s="68" t="s">
        <v>1107</v>
      </c>
      <c r="K419" s="59"/>
      <c r="L419" s="59"/>
      <c r="M419" s="59"/>
      <c r="N419" s="59"/>
      <c r="JE419" s="59"/>
      <c r="TA419" s="59"/>
      <c r="ACW419" s="59"/>
      <c r="AMS419" s="59"/>
      <c r="AWO419" s="59"/>
      <c r="BGK419" s="59"/>
      <c r="BQG419" s="59"/>
      <c r="CAC419" s="59"/>
      <c r="CJY419" s="59"/>
      <c r="CTU419" s="59"/>
      <c r="DDQ419" s="59"/>
      <c r="DNM419" s="59"/>
      <c r="DXI419" s="59"/>
      <c r="EHE419" s="59"/>
      <c r="ERA419" s="59"/>
      <c r="FAW419" s="59"/>
      <c r="FKS419" s="59"/>
      <c r="FUO419" s="59"/>
      <c r="GEK419" s="59"/>
      <c r="GOG419" s="59"/>
      <c r="GYC419" s="59"/>
      <c r="HHY419" s="59"/>
      <c r="HRU419" s="59"/>
      <c r="IBQ419" s="59"/>
      <c r="ILM419" s="59"/>
      <c r="IVI419" s="59"/>
      <c r="JFE419" s="59"/>
      <c r="JPA419" s="59"/>
      <c r="JYW419" s="59"/>
      <c r="KIS419" s="59"/>
      <c r="KSO419" s="59"/>
      <c r="LCK419" s="59"/>
      <c r="LMG419" s="59"/>
      <c r="LWC419" s="59"/>
      <c r="MFY419" s="59"/>
      <c r="MPU419" s="59"/>
      <c r="MZQ419" s="59"/>
      <c r="NJM419" s="59"/>
      <c r="NTI419" s="59"/>
      <c r="ODE419" s="59"/>
      <c r="ONA419" s="59"/>
      <c r="OWW419" s="59"/>
      <c r="PGS419" s="59"/>
      <c r="PQO419" s="59"/>
      <c r="QAK419" s="59"/>
      <c r="QKG419" s="59"/>
      <c r="QUC419" s="59"/>
      <c r="RDY419" s="59"/>
      <c r="RNU419" s="59"/>
      <c r="RXQ419" s="59"/>
      <c r="SHM419" s="59"/>
      <c r="SRI419" s="59"/>
      <c r="TBE419" s="59"/>
      <c r="TLA419" s="59"/>
      <c r="TUW419" s="59"/>
      <c r="UES419" s="59"/>
      <c r="UOO419" s="59"/>
      <c r="UYK419" s="59"/>
      <c r="VIG419" s="59"/>
      <c r="VSC419" s="59"/>
      <c r="WBY419" s="59"/>
      <c r="WLU419" s="59"/>
      <c r="WVQ419" s="59"/>
    </row>
    <row r="420" spans="1:777 1033:1801 2057:2825 3081:3849 4105:4873 5129:5897 6153:6921 7177:7945 8201:8969 9225:9993 10249:11017 11273:12041 12297:13065 13321:14089 14345:15113 15369:16137" s="64" customFormat="1" ht="31.5" x14ac:dyDescent="0.25">
      <c r="A420" s="88">
        <f>+SUBTOTAL(3,$B$4:B420)</f>
        <v>417</v>
      </c>
      <c r="B420" s="99" t="s">
        <v>1743</v>
      </c>
      <c r="C420" s="75" t="s">
        <v>10</v>
      </c>
      <c r="D420" s="139"/>
      <c r="E420" s="144"/>
      <c r="F420" s="142"/>
      <c r="G420" s="144"/>
      <c r="H420" s="169"/>
      <c r="I420" s="71">
        <v>3</v>
      </c>
      <c r="J420" s="68" t="s">
        <v>1732</v>
      </c>
      <c r="K420" s="59"/>
      <c r="L420" s="59"/>
      <c r="M420" s="59"/>
      <c r="N420" s="59"/>
      <c r="JE420" s="59"/>
      <c r="TA420" s="59"/>
      <c r="ACW420" s="59"/>
      <c r="AMS420" s="59"/>
      <c r="AWO420" s="59"/>
      <c r="BGK420" s="59"/>
      <c r="BQG420" s="59"/>
      <c r="CAC420" s="59"/>
      <c r="CJY420" s="59"/>
      <c r="CTU420" s="59"/>
      <c r="DDQ420" s="59"/>
      <c r="DNM420" s="59"/>
      <c r="DXI420" s="59"/>
      <c r="EHE420" s="59"/>
      <c r="ERA420" s="59"/>
      <c r="FAW420" s="59"/>
      <c r="FKS420" s="59"/>
      <c r="FUO420" s="59"/>
      <c r="GEK420" s="59"/>
      <c r="GOG420" s="59"/>
      <c r="GYC420" s="59"/>
      <c r="HHY420" s="59"/>
      <c r="HRU420" s="59"/>
      <c r="IBQ420" s="59"/>
      <c r="ILM420" s="59"/>
      <c r="IVI420" s="59"/>
      <c r="JFE420" s="59"/>
      <c r="JPA420" s="59"/>
      <c r="JYW420" s="59"/>
      <c r="KIS420" s="59"/>
      <c r="KSO420" s="59"/>
      <c r="LCK420" s="59"/>
      <c r="LMG420" s="59"/>
      <c r="LWC420" s="59"/>
      <c r="MFY420" s="59"/>
      <c r="MPU420" s="59"/>
      <c r="MZQ420" s="59"/>
      <c r="NJM420" s="59"/>
      <c r="NTI420" s="59"/>
      <c r="ODE420" s="59"/>
      <c r="ONA420" s="59"/>
      <c r="OWW420" s="59"/>
      <c r="PGS420" s="59"/>
      <c r="PQO420" s="59"/>
      <c r="QAK420" s="59"/>
      <c r="QKG420" s="59"/>
      <c r="QUC420" s="59"/>
      <c r="RDY420" s="59"/>
      <c r="RNU420" s="59"/>
      <c r="RXQ420" s="59"/>
      <c r="SHM420" s="59"/>
      <c r="SRI420" s="59"/>
      <c r="TBE420" s="59"/>
      <c r="TLA420" s="59"/>
      <c r="TUW420" s="59"/>
      <c r="UES420" s="59"/>
      <c r="UOO420" s="59"/>
      <c r="UYK420" s="59"/>
      <c r="VIG420" s="59"/>
      <c r="VSC420" s="59"/>
      <c r="WBY420" s="59"/>
      <c r="WLU420" s="59"/>
      <c r="WVQ420" s="59"/>
    </row>
    <row r="421" spans="1:777 1033:1801 2057:2825 3081:3849 4105:4873 5129:5897 6153:6921 7177:7945 8201:8969 9225:9993 10249:11017 11273:12041 12297:13065 13321:14089 14345:15113 15369:16137" s="64" customFormat="1" ht="31.5" x14ac:dyDescent="0.25">
      <c r="A421" s="88">
        <f>+SUBTOTAL(3,$B$4:B421)</f>
        <v>418</v>
      </c>
      <c r="B421" s="99" t="s">
        <v>1744</v>
      </c>
      <c r="C421" s="75" t="s">
        <v>10</v>
      </c>
      <c r="D421" s="139"/>
      <c r="E421" s="144"/>
      <c r="F421" s="142"/>
      <c r="G421" s="144"/>
      <c r="H421" s="169"/>
      <c r="I421" s="71">
        <v>3</v>
      </c>
      <c r="J421" s="68" t="s">
        <v>1732</v>
      </c>
      <c r="K421" s="59"/>
      <c r="L421" s="59"/>
      <c r="M421" s="59"/>
      <c r="N421" s="59"/>
      <c r="JE421" s="59"/>
      <c r="TA421" s="59"/>
      <c r="ACW421" s="59"/>
      <c r="AMS421" s="59"/>
      <c r="AWO421" s="59"/>
      <c r="BGK421" s="59"/>
      <c r="BQG421" s="59"/>
      <c r="CAC421" s="59"/>
      <c r="CJY421" s="59"/>
      <c r="CTU421" s="59"/>
      <c r="DDQ421" s="59"/>
      <c r="DNM421" s="59"/>
      <c r="DXI421" s="59"/>
      <c r="EHE421" s="59"/>
      <c r="ERA421" s="59"/>
      <c r="FAW421" s="59"/>
      <c r="FKS421" s="59"/>
      <c r="FUO421" s="59"/>
      <c r="GEK421" s="59"/>
      <c r="GOG421" s="59"/>
      <c r="GYC421" s="59"/>
      <c r="HHY421" s="59"/>
      <c r="HRU421" s="59"/>
      <c r="IBQ421" s="59"/>
      <c r="ILM421" s="59"/>
      <c r="IVI421" s="59"/>
      <c r="JFE421" s="59"/>
      <c r="JPA421" s="59"/>
      <c r="JYW421" s="59"/>
      <c r="KIS421" s="59"/>
      <c r="KSO421" s="59"/>
      <c r="LCK421" s="59"/>
      <c r="LMG421" s="59"/>
      <c r="LWC421" s="59"/>
      <c r="MFY421" s="59"/>
      <c r="MPU421" s="59"/>
      <c r="MZQ421" s="59"/>
      <c r="NJM421" s="59"/>
      <c r="NTI421" s="59"/>
      <c r="ODE421" s="59"/>
      <c r="ONA421" s="59"/>
      <c r="OWW421" s="59"/>
      <c r="PGS421" s="59"/>
      <c r="PQO421" s="59"/>
      <c r="QAK421" s="59"/>
      <c r="QKG421" s="59"/>
      <c r="QUC421" s="59"/>
      <c r="RDY421" s="59"/>
      <c r="RNU421" s="59"/>
      <c r="RXQ421" s="59"/>
      <c r="SHM421" s="59"/>
      <c r="SRI421" s="59"/>
      <c r="TBE421" s="59"/>
      <c r="TLA421" s="59"/>
      <c r="TUW421" s="59"/>
      <c r="UES421" s="59"/>
      <c r="UOO421" s="59"/>
      <c r="UYK421" s="59"/>
      <c r="VIG421" s="59"/>
      <c r="VSC421" s="59"/>
      <c r="WBY421" s="59"/>
      <c r="WLU421" s="59"/>
      <c r="WVQ421" s="59"/>
    </row>
    <row r="422" spans="1:777 1033:1801 2057:2825 3081:3849 4105:4873 5129:5897 6153:6921 7177:7945 8201:8969 9225:9993 10249:11017 11273:12041 12297:13065 13321:14089 14345:15113 15369:16137" s="64" customFormat="1" ht="15.75" customHeight="1" x14ac:dyDescent="0.25">
      <c r="A422" s="88">
        <f>+SUBTOTAL(3,$B$4:B422)</f>
        <v>419</v>
      </c>
      <c r="B422" s="99" t="s">
        <v>1745</v>
      </c>
      <c r="C422" s="71" t="s">
        <v>1746</v>
      </c>
      <c r="D422" s="139"/>
      <c r="E422" s="144"/>
      <c r="F422" s="142"/>
      <c r="G422" s="144"/>
      <c r="H422" s="169"/>
      <c r="I422" s="71">
        <v>3</v>
      </c>
      <c r="J422" s="68" t="s">
        <v>1732</v>
      </c>
      <c r="K422" s="59"/>
      <c r="L422" s="59"/>
      <c r="M422" s="59"/>
      <c r="N422" s="59"/>
      <c r="JE422" s="59"/>
      <c r="TA422" s="59"/>
      <c r="ACW422" s="59"/>
      <c r="AMS422" s="59"/>
      <c r="AWO422" s="59"/>
      <c r="BGK422" s="59"/>
      <c r="BQG422" s="59"/>
      <c r="CAC422" s="59"/>
      <c r="CJY422" s="59"/>
      <c r="CTU422" s="59"/>
      <c r="DDQ422" s="59"/>
      <c r="DNM422" s="59"/>
      <c r="DXI422" s="59"/>
      <c r="EHE422" s="59"/>
      <c r="ERA422" s="59"/>
      <c r="FAW422" s="59"/>
      <c r="FKS422" s="59"/>
      <c r="FUO422" s="59"/>
      <c r="GEK422" s="59"/>
      <c r="GOG422" s="59"/>
      <c r="GYC422" s="59"/>
      <c r="HHY422" s="59"/>
      <c r="HRU422" s="59"/>
      <c r="IBQ422" s="59"/>
      <c r="ILM422" s="59"/>
      <c r="IVI422" s="59"/>
      <c r="JFE422" s="59"/>
      <c r="JPA422" s="59"/>
      <c r="JYW422" s="59"/>
      <c r="KIS422" s="59"/>
      <c r="KSO422" s="59"/>
      <c r="LCK422" s="59"/>
      <c r="LMG422" s="59"/>
      <c r="LWC422" s="59"/>
      <c r="MFY422" s="59"/>
      <c r="MPU422" s="59"/>
      <c r="MZQ422" s="59"/>
      <c r="NJM422" s="59"/>
      <c r="NTI422" s="59"/>
      <c r="ODE422" s="59"/>
      <c r="ONA422" s="59"/>
      <c r="OWW422" s="59"/>
      <c r="PGS422" s="59"/>
      <c r="PQO422" s="59"/>
      <c r="QAK422" s="59"/>
      <c r="QKG422" s="59"/>
      <c r="QUC422" s="59"/>
      <c r="RDY422" s="59"/>
      <c r="RNU422" s="59"/>
      <c r="RXQ422" s="59"/>
      <c r="SHM422" s="59"/>
      <c r="SRI422" s="59"/>
      <c r="TBE422" s="59"/>
      <c r="TLA422" s="59"/>
      <c r="TUW422" s="59"/>
      <c r="UES422" s="59"/>
      <c r="UOO422" s="59"/>
      <c r="UYK422" s="59"/>
      <c r="VIG422" s="59"/>
      <c r="VSC422" s="59"/>
      <c r="WBY422" s="59"/>
      <c r="WLU422" s="59"/>
      <c r="WVQ422" s="59"/>
    </row>
    <row r="423" spans="1:777 1033:1801 2057:2825 3081:3849 4105:4873 5129:5897 6153:6921 7177:7945 8201:8969 9225:9993 10249:11017 11273:12041 12297:13065 13321:14089 14345:15113 15369:16137" s="64" customFormat="1" ht="15.75" customHeight="1" x14ac:dyDescent="0.25">
      <c r="A423" s="88">
        <f>+SUBTOTAL(3,$B$4:B423)</f>
        <v>420</v>
      </c>
      <c r="B423" s="67" t="s">
        <v>1238</v>
      </c>
      <c r="C423" s="71" t="s">
        <v>159</v>
      </c>
      <c r="D423" s="139"/>
      <c r="E423" s="144"/>
      <c r="F423" s="142"/>
      <c r="G423" s="144"/>
      <c r="H423" s="169"/>
      <c r="I423" s="71">
        <v>3</v>
      </c>
      <c r="J423" s="68" t="s">
        <v>1107</v>
      </c>
      <c r="K423" s="59"/>
      <c r="L423" s="59"/>
      <c r="M423" s="59"/>
      <c r="N423" s="59"/>
      <c r="JE423" s="59"/>
      <c r="TA423" s="59"/>
      <c r="ACW423" s="59"/>
      <c r="AMS423" s="59"/>
      <c r="AWO423" s="59"/>
      <c r="BGK423" s="59"/>
      <c r="BQG423" s="59"/>
      <c r="CAC423" s="59"/>
      <c r="CJY423" s="59"/>
      <c r="CTU423" s="59"/>
      <c r="DDQ423" s="59"/>
      <c r="DNM423" s="59"/>
      <c r="DXI423" s="59"/>
      <c r="EHE423" s="59"/>
      <c r="ERA423" s="59"/>
      <c r="FAW423" s="59"/>
      <c r="FKS423" s="59"/>
      <c r="FUO423" s="59"/>
      <c r="GEK423" s="59"/>
      <c r="GOG423" s="59"/>
      <c r="GYC423" s="59"/>
      <c r="HHY423" s="59"/>
      <c r="HRU423" s="59"/>
      <c r="IBQ423" s="59"/>
      <c r="ILM423" s="59"/>
      <c r="IVI423" s="59"/>
      <c r="JFE423" s="59"/>
      <c r="JPA423" s="59"/>
      <c r="JYW423" s="59"/>
      <c r="KIS423" s="59"/>
      <c r="KSO423" s="59"/>
      <c r="LCK423" s="59"/>
      <c r="LMG423" s="59"/>
      <c r="LWC423" s="59"/>
      <c r="MFY423" s="59"/>
      <c r="MPU423" s="59"/>
      <c r="MZQ423" s="59"/>
      <c r="NJM423" s="59"/>
      <c r="NTI423" s="59"/>
      <c r="ODE423" s="59"/>
      <c r="ONA423" s="59"/>
      <c r="OWW423" s="59"/>
      <c r="PGS423" s="59"/>
      <c r="PQO423" s="59"/>
      <c r="QAK423" s="59"/>
      <c r="QKG423" s="59"/>
      <c r="QUC423" s="59"/>
      <c r="RDY423" s="59"/>
      <c r="RNU423" s="59"/>
      <c r="RXQ423" s="59"/>
      <c r="SHM423" s="59"/>
      <c r="SRI423" s="59"/>
      <c r="TBE423" s="59"/>
      <c r="TLA423" s="59"/>
      <c r="TUW423" s="59"/>
      <c r="UES423" s="59"/>
      <c r="UOO423" s="59"/>
      <c r="UYK423" s="59"/>
      <c r="VIG423" s="59"/>
      <c r="VSC423" s="59"/>
      <c r="WBY423" s="59"/>
      <c r="WLU423" s="59"/>
      <c r="WVQ423" s="59"/>
    </row>
    <row r="424" spans="1:777 1033:1801 2057:2825 3081:3849 4105:4873 5129:5897 6153:6921 7177:7945 8201:8969 9225:9993 10249:11017 11273:12041 12297:13065 13321:14089 14345:15113 15369:16137" s="64" customFormat="1" ht="31.5" x14ac:dyDescent="0.25">
      <c r="A424" s="88">
        <f>+SUBTOTAL(3,$B$4:B424)</f>
        <v>421</v>
      </c>
      <c r="B424" s="67" t="s">
        <v>1026</v>
      </c>
      <c r="C424" s="75" t="s">
        <v>10</v>
      </c>
      <c r="D424" s="139"/>
      <c r="E424" s="144"/>
      <c r="F424" s="142"/>
      <c r="G424" s="144"/>
      <c r="H424" s="169"/>
      <c r="I424" s="71">
        <v>3</v>
      </c>
      <c r="J424" s="68" t="s">
        <v>1732</v>
      </c>
      <c r="K424" s="59"/>
      <c r="L424" s="59"/>
      <c r="M424" s="59"/>
      <c r="N424" s="59"/>
      <c r="JE424" s="59"/>
      <c r="TA424" s="59"/>
      <c r="ACW424" s="59"/>
      <c r="AMS424" s="59"/>
      <c r="AWO424" s="59"/>
      <c r="BGK424" s="59"/>
      <c r="BQG424" s="59"/>
      <c r="CAC424" s="59"/>
      <c r="CJY424" s="59"/>
      <c r="CTU424" s="59"/>
      <c r="DDQ424" s="59"/>
      <c r="DNM424" s="59"/>
      <c r="DXI424" s="59"/>
      <c r="EHE424" s="59"/>
      <c r="ERA424" s="59"/>
      <c r="FAW424" s="59"/>
      <c r="FKS424" s="59"/>
      <c r="FUO424" s="59"/>
      <c r="GEK424" s="59"/>
      <c r="GOG424" s="59"/>
      <c r="GYC424" s="59"/>
      <c r="HHY424" s="59"/>
      <c r="HRU424" s="59"/>
      <c r="IBQ424" s="59"/>
      <c r="ILM424" s="59"/>
      <c r="IVI424" s="59"/>
      <c r="JFE424" s="59"/>
      <c r="JPA424" s="59"/>
      <c r="JYW424" s="59"/>
      <c r="KIS424" s="59"/>
      <c r="KSO424" s="59"/>
      <c r="LCK424" s="59"/>
      <c r="LMG424" s="59"/>
      <c r="LWC424" s="59"/>
      <c r="MFY424" s="59"/>
      <c r="MPU424" s="59"/>
      <c r="MZQ424" s="59"/>
      <c r="NJM424" s="59"/>
      <c r="NTI424" s="59"/>
      <c r="ODE424" s="59"/>
      <c r="ONA424" s="59"/>
      <c r="OWW424" s="59"/>
      <c r="PGS424" s="59"/>
      <c r="PQO424" s="59"/>
      <c r="QAK424" s="59"/>
      <c r="QKG424" s="59"/>
      <c r="QUC424" s="59"/>
      <c r="RDY424" s="59"/>
      <c r="RNU424" s="59"/>
      <c r="RXQ424" s="59"/>
      <c r="SHM424" s="59"/>
      <c r="SRI424" s="59"/>
      <c r="TBE424" s="59"/>
      <c r="TLA424" s="59"/>
      <c r="TUW424" s="59"/>
      <c r="UES424" s="59"/>
      <c r="UOO424" s="59"/>
      <c r="UYK424" s="59"/>
      <c r="VIG424" s="59"/>
      <c r="VSC424" s="59"/>
      <c r="WBY424" s="59"/>
      <c r="WLU424" s="59"/>
      <c r="WVQ424" s="59"/>
    </row>
    <row r="425" spans="1:777 1033:1801 2057:2825 3081:3849 4105:4873 5129:5897 6153:6921 7177:7945 8201:8969 9225:9993 10249:11017 11273:12041 12297:13065 13321:14089 14345:15113 15369:16137" s="64" customFormat="1" ht="31.5" x14ac:dyDescent="0.25">
      <c r="A425" s="88">
        <f>+SUBTOTAL(3,$B$4:B425)</f>
        <v>422</v>
      </c>
      <c r="B425" s="67" t="s">
        <v>1239</v>
      </c>
      <c r="C425" s="75" t="s">
        <v>10</v>
      </c>
      <c r="D425" s="139"/>
      <c r="E425" s="144"/>
      <c r="F425" s="142"/>
      <c r="G425" s="144"/>
      <c r="H425" s="169"/>
      <c r="I425" s="71">
        <v>3</v>
      </c>
      <c r="J425" s="68" t="s">
        <v>1732</v>
      </c>
      <c r="K425" s="59"/>
      <c r="L425" s="59"/>
      <c r="M425" s="59"/>
      <c r="N425" s="59"/>
      <c r="JE425" s="59"/>
      <c r="TA425" s="59"/>
      <c r="ACW425" s="59"/>
      <c r="AMS425" s="59"/>
      <c r="AWO425" s="59"/>
      <c r="BGK425" s="59"/>
      <c r="BQG425" s="59"/>
      <c r="CAC425" s="59"/>
      <c r="CJY425" s="59"/>
      <c r="CTU425" s="59"/>
      <c r="DDQ425" s="59"/>
      <c r="DNM425" s="59"/>
      <c r="DXI425" s="59"/>
      <c r="EHE425" s="59"/>
      <c r="ERA425" s="59"/>
      <c r="FAW425" s="59"/>
      <c r="FKS425" s="59"/>
      <c r="FUO425" s="59"/>
      <c r="GEK425" s="59"/>
      <c r="GOG425" s="59"/>
      <c r="GYC425" s="59"/>
      <c r="HHY425" s="59"/>
      <c r="HRU425" s="59"/>
      <c r="IBQ425" s="59"/>
      <c r="ILM425" s="59"/>
      <c r="IVI425" s="59"/>
      <c r="JFE425" s="59"/>
      <c r="JPA425" s="59"/>
      <c r="JYW425" s="59"/>
      <c r="KIS425" s="59"/>
      <c r="KSO425" s="59"/>
      <c r="LCK425" s="59"/>
      <c r="LMG425" s="59"/>
      <c r="LWC425" s="59"/>
      <c r="MFY425" s="59"/>
      <c r="MPU425" s="59"/>
      <c r="MZQ425" s="59"/>
      <c r="NJM425" s="59"/>
      <c r="NTI425" s="59"/>
      <c r="ODE425" s="59"/>
      <c r="ONA425" s="59"/>
      <c r="OWW425" s="59"/>
      <c r="PGS425" s="59"/>
      <c r="PQO425" s="59"/>
      <c r="QAK425" s="59"/>
      <c r="QKG425" s="59"/>
      <c r="QUC425" s="59"/>
      <c r="RDY425" s="59"/>
      <c r="RNU425" s="59"/>
      <c r="RXQ425" s="59"/>
      <c r="SHM425" s="59"/>
      <c r="SRI425" s="59"/>
      <c r="TBE425" s="59"/>
      <c r="TLA425" s="59"/>
      <c r="TUW425" s="59"/>
      <c r="UES425" s="59"/>
      <c r="UOO425" s="59"/>
      <c r="UYK425" s="59"/>
      <c r="VIG425" s="59"/>
      <c r="VSC425" s="59"/>
      <c r="WBY425" s="59"/>
      <c r="WLU425" s="59"/>
      <c r="WVQ425" s="59"/>
    </row>
    <row r="426" spans="1:777 1033:1801 2057:2825 3081:3849 4105:4873 5129:5897 6153:6921 7177:7945 8201:8969 9225:9993 10249:11017 11273:12041 12297:13065 13321:14089 14345:15113 15369:16137" s="64" customFormat="1" ht="31.5" x14ac:dyDescent="0.25">
      <c r="A426" s="88">
        <f>+SUBTOTAL(3,$B$4:B426)</f>
        <v>423</v>
      </c>
      <c r="B426" s="67" t="s">
        <v>1240</v>
      </c>
      <c r="C426" s="75" t="s">
        <v>10</v>
      </c>
      <c r="D426" s="139"/>
      <c r="E426" s="144"/>
      <c r="F426" s="142"/>
      <c r="G426" s="144"/>
      <c r="H426" s="169"/>
      <c r="I426" s="71">
        <v>3</v>
      </c>
      <c r="J426" s="68" t="s">
        <v>1732</v>
      </c>
      <c r="K426" s="59"/>
      <c r="L426" s="59"/>
      <c r="M426" s="59"/>
      <c r="N426" s="59"/>
      <c r="JE426" s="59"/>
      <c r="TA426" s="59"/>
      <c r="ACW426" s="59"/>
      <c r="AMS426" s="59"/>
      <c r="AWO426" s="59"/>
      <c r="BGK426" s="59"/>
      <c r="BQG426" s="59"/>
      <c r="CAC426" s="59"/>
      <c r="CJY426" s="59"/>
      <c r="CTU426" s="59"/>
      <c r="DDQ426" s="59"/>
      <c r="DNM426" s="59"/>
      <c r="DXI426" s="59"/>
      <c r="EHE426" s="59"/>
      <c r="ERA426" s="59"/>
      <c r="FAW426" s="59"/>
      <c r="FKS426" s="59"/>
      <c r="FUO426" s="59"/>
      <c r="GEK426" s="59"/>
      <c r="GOG426" s="59"/>
      <c r="GYC426" s="59"/>
      <c r="HHY426" s="59"/>
      <c r="HRU426" s="59"/>
      <c r="IBQ426" s="59"/>
      <c r="ILM426" s="59"/>
      <c r="IVI426" s="59"/>
      <c r="JFE426" s="59"/>
      <c r="JPA426" s="59"/>
      <c r="JYW426" s="59"/>
      <c r="KIS426" s="59"/>
      <c r="KSO426" s="59"/>
      <c r="LCK426" s="59"/>
      <c r="LMG426" s="59"/>
      <c r="LWC426" s="59"/>
      <c r="MFY426" s="59"/>
      <c r="MPU426" s="59"/>
      <c r="MZQ426" s="59"/>
      <c r="NJM426" s="59"/>
      <c r="NTI426" s="59"/>
      <c r="ODE426" s="59"/>
      <c r="ONA426" s="59"/>
      <c r="OWW426" s="59"/>
      <c r="PGS426" s="59"/>
      <c r="PQO426" s="59"/>
      <c r="QAK426" s="59"/>
      <c r="QKG426" s="59"/>
      <c r="QUC426" s="59"/>
      <c r="RDY426" s="59"/>
      <c r="RNU426" s="59"/>
      <c r="RXQ426" s="59"/>
      <c r="SHM426" s="59"/>
      <c r="SRI426" s="59"/>
      <c r="TBE426" s="59"/>
      <c r="TLA426" s="59"/>
      <c r="TUW426" s="59"/>
      <c r="UES426" s="59"/>
      <c r="UOO426" s="59"/>
      <c r="UYK426" s="59"/>
      <c r="VIG426" s="59"/>
      <c r="VSC426" s="59"/>
      <c r="WBY426" s="59"/>
      <c r="WLU426" s="59"/>
      <c r="WVQ426" s="59"/>
    </row>
    <row r="427" spans="1:777 1033:1801 2057:2825 3081:3849 4105:4873 5129:5897 6153:6921 7177:7945 8201:8969 9225:9993 10249:11017 11273:12041 12297:13065 13321:14089 14345:15113 15369:16137" s="64" customFormat="1" ht="31.5" x14ac:dyDescent="0.25">
      <c r="A427" s="88">
        <f>+SUBTOTAL(3,$B$4:B427)</f>
        <v>424</v>
      </c>
      <c r="B427" s="67" t="s">
        <v>1742</v>
      </c>
      <c r="C427" s="75" t="s">
        <v>10</v>
      </c>
      <c r="D427" s="139"/>
      <c r="E427" s="144"/>
      <c r="F427" s="142"/>
      <c r="G427" s="144"/>
      <c r="H427" s="169"/>
      <c r="I427" s="71">
        <v>3</v>
      </c>
      <c r="J427" s="68" t="s">
        <v>1732</v>
      </c>
      <c r="K427" s="59"/>
      <c r="L427" s="59"/>
      <c r="M427" s="59"/>
      <c r="N427" s="59"/>
      <c r="JE427" s="59"/>
      <c r="TA427" s="59"/>
      <c r="ACW427" s="59"/>
      <c r="AMS427" s="59"/>
      <c r="AWO427" s="59"/>
      <c r="BGK427" s="59"/>
      <c r="BQG427" s="59"/>
      <c r="CAC427" s="59"/>
      <c r="CJY427" s="59"/>
      <c r="CTU427" s="59"/>
      <c r="DDQ427" s="59"/>
      <c r="DNM427" s="59"/>
      <c r="DXI427" s="59"/>
      <c r="EHE427" s="59"/>
      <c r="ERA427" s="59"/>
      <c r="FAW427" s="59"/>
      <c r="FKS427" s="59"/>
      <c r="FUO427" s="59"/>
      <c r="GEK427" s="59"/>
      <c r="GOG427" s="59"/>
      <c r="GYC427" s="59"/>
      <c r="HHY427" s="59"/>
      <c r="HRU427" s="59"/>
      <c r="IBQ427" s="59"/>
      <c r="ILM427" s="59"/>
      <c r="IVI427" s="59"/>
      <c r="JFE427" s="59"/>
      <c r="JPA427" s="59"/>
      <c r="JYW427" s="59"/>
      <c r="KIS427" s="59"/>
      <c r="KSO427" s="59"/>
      <c r="LCK427" s="59"/>
      <c r="LMG427" s="59"/>
      <c r="LWC427" s="59"/>
      <c r="MFY427" s="59"/>
      <c r="MPU427" s="59"/>
      <c r="MZQ427" s="59"/>
      <c r="NJM427" s="59"/>
      <c r="NTI427" s="59"/>
      <c r="ODE427" s="59"/>
      <c r="ONA427" s="59"/>
      <c r="OWW427" s="59"/>
      <c r="PGS427" s="59"/>
      <c r="PQO427" s="59"/>
      <c r="QAK427" s="59"/>
      <c r="QKG427" s="59"/>
      <c r="QUC427" s="59"/>
      <c r="RDY427" s="59"/>
      <c r="RNU427" s="59"/>
      <c r="RXQ427" s="59"/>
      <c r="SHM427" s="59"/>
      <c r="SRI427" s="59"/>
      <c r="TBE427" s="59"/>
      <c r="TLA427" s="59"/>
      <c r="TUW427" s="59"/>
      <c r="UES427" s="59"/>
      <c r="UOO427" s="59"/>
      <c r="UYK427" s="59"/>
      <c r="VIG427" s="59"/>
      <c r="VSC427" s="59"/>
      <c r="WBY427" s="59"/>
      <c r="WLU427" s="59"/>
      <c r="WVQ427" s="59"/>
    </row>
    <row r="428" spans="1:777 1033:1801 2057:2825 3081:3849 4105:4873 5129:5897 6153:6921 7177:7945 8201:8969 9225:9993 10249:11017 11273:12041 12297:13065 13321:14089 14345:15113 15369:16137" s="64" customFormat="1" ht="47.25" customHeight="1" x14ac:dyDescent="0.25">
      <c r="A428" s="88">
        <f>+SUBTOTAL(3,$B$4:B428)</f>
        <v>425</v>
      </c>
      <c r="B428" s="67" t="s">
        <v>1242</v>
      </c>
      <c r="C428" s="71" t="s">
        <v>809</v>
      </c>
      <c r="D428" s="139"/>
      <c r="E428" s="144"/>
      <c r="F428" s="142"/>
      <c r="G428" s="144"/>
      <c r="H428" s="169"/>
      <c r="I428" s="71">
        <v>3</v>
      </c>
      <c r="J428" s="68" t="s">
        <v>1231</v>
      </c>
      <c r="K428" s="59"/>
      <c r="L428" s="59"/>
      <c r="M428" s="59"/>
      <c r="N428" s="59"/>
      <c r="JE428" s="59"/>
      <c r="TA428" s="59"/>
      <c r="ACW428" s="59"/>
      <c r="AMS428" s="59"/>
      <c r="AWO428" s="59"/>
      <c r="BGK428" s="59"/>
      <c r="BQG428" s="59"/>
      <c r="CAC428" s="59"/>
      <c r="CJY428" s="59"/>
      <c r="CTU428" s="59"/>
      <c r="DDQ428" s="59"/>
      <c r="DNM428" s="59"/>
      <c r="DXI428" s="59"/>
      <c r="EHE428" s="59"/>
      <c r="ERA428" s="59"/>
      <c r="FAW428" s="59"/>
      <c r="FKS428" s="59"/>
      <c r="FUO428" s="59"/>
      <c r="GEK428" s="59"/>
      <c r="GOG428" s="59"/>
      <c r="GYC428" s="59"/>
      <c r="HHY428" s="59"/>
      <c r="HRU428" s="59"/>
      <c r="IBQ428" s="59"/>
      <c r="ILM428" s="59"/>
      <c r="IVI428" s="59"/>
      <c r="JFE428" s="59"/>
      <c r="JPA428" s="59"/>
      <c r="JYW428" s="59"/>
      <c r="KIS428" s="59"/>
      <c r="KSO428" s="59"/>
      <c r="LCK428" s="59"/>
      <c r="LMG428" s="59"/>
      <c r="LWC428" s="59"/>
      <c r="MFY428" s="59"/>
      <c r="MPU428" s="59"/>
      <c r="MZQ428" s="59"/>
      <c r="NJM428" s="59"/>
      <c r="NTI428" s="59"/>
      <c r="ODE428" s="59"/>
      <c r="ONA428" s="59"/>
      <c r="OWW428" s="59"/>
      <c r="PGS428" s="59"/>
      <c r="PQO428" s="59"/>
      <c r="QAK428" s="59"/>
      <c r="QKG428" s="59"/>
      <c r="QUC428" s="59"/>
      <c r="RDY428" s="59"/>
      <c r="RNU428" s="59"/>
      <c r="RXQ428" s="59"/>
      <c r="SHM428" s="59"/>
      <c r="SRI428" s="59"/>
      <c r="TBE428" s="59"/>
      <c r="TLA428" s="59"/>
      <c r="TUW428" s="59"/>
      <c r="UES428" s="59"/>
      <c r="UOO428" s="59"/>
      <c r="UYK428" s="59"/>
      <c r="VIG428" s="59"/>
      <c r="VSC428" s="59"/>
      <c r="WBY428" s="59"/>
      <c r="WLU428" s="59"/>
      <c r="WVQ428" s="59"/>
    </row>
    <row r="429" spans="1:777 1033:1801 2057:2825 3081:3849 4105:4873 5129:5897 6153:6921 7177:7945 8201:8969 9225:9993 10249:11017 11273:12041 12297:13065 13321:14089 14345:15113 15369:16137" s="64" customFormat="1" ht="47.25" customHeight="1" x14ac:dyDescent="0.25">
      <c r="A429" s="88">
        <f>+SUBTOTAL(3,$B$4:B429)</f>
        <v>426</v>
      </c>
      <c r="B429" s="67" t="s">
        <v>1243</v>
      </c>
      <c r="C429" s="71" t="s">
        <v>809</v>
      </c>
      <c r="D429" s="139"/>
      <c r="E429" s="144"/>
      <c r="F429" s="142"/>
      <c r="G429" s="144"/>
      <c r="H429" s="169"/>
      <c r="I429" s="71">
        <v>3</v>
      </c>
      <c r="J429" s="68" t="s">
        <v>1244</v>
      </c>
      <c r="K429" s="59"/>
      <c r="L429" s="59"/>
      <c r="M429" s="59"/>
      <c r="N429" s="59"/>
      <c r="JE429" s="59"/>
      <c r="TA429" s="59"/>
      <c r="ACW429" s="59"/>
      <c r="AMS429" s="59"/>
      <c r="AWO429" s="59"/>
      <c r="BGK429" s="59"/>
      <c r="BQG429" s="59"/>
      <c r="CAC429" s="59"/>
      <c r="CJY429" s="59"/>
      <c r="CTU429" s="59"/>
      <c r="DDQ429" s="59"/>
      <c r="DNM429" s="59"/>
      <c r="DXI429" s="59"/>
      <c r="EHE429" s="59"/>
      <c r="ERA429" s="59"/>
      <c r="FAW429" s="59"/>
      <c r="FKS429" s="59"/>
      <c r="FUO429" s="59"/>
      <c r="GEK429" s="59"/>
      <c r="GOG429" s="59"/>
      <c r="GYC429" s="59"/>
      <c r="HHY429" s="59"/>
      <c r="HRU429" s="59"/>
      <c r="IBQ429" s="59"/>
      <c r="ILM429" s="59"/>
      <c r="IVI429" s="59"/>
      <c r="JFE429" s="59"/>
      <c r="JPA429" s="59"/>
      <c r="JYW429" s="59"/>
      <c r="KIS429" s="59"/>
      <c r="KSO429" s="59"/>
      <c r="LCK429" s="59"/>
      <c r="LMG429" s="59"/>
      <c r="LWC429" s="59"/>
      <c r="MFY429" s="59"/>
      <c r="MPU429" s="59"/>
      <c r="MZQ429" s="59"/>
      <c r="NJM429" s="59"/>
      <c r="NTI429" s="59"/>
      <c r="ODE429" s="59"/>
      <c r="ONA429" s="59"/>
      <c r="OWW429" s="59"/>
      <c r="PGS429" s="59"/>
      <c r="PQO429" s="59"/>
      <c r="QAK429" s="59"/>
      <c r="QKG429" s="59"/>
      <c r="QUC429" s="59"/>
      <c r="RDY429" s="59"/>
      <c r="RNU429" s="59"/>
      <c r="RXQ429" s="59"/>
      <c r="SHM429" s="59"/>
      <c r="SRI429" s="59"/>
      <c r="TBE429" s="59"/>
      <c r="TLA429" s="59"/>
      <c r="TUW429" s="59"/>
      <c r="UES429" s="59"/>
      <c r="UOO429" s="59"/>
      <c r="UYK429" s="59"/>
      <c r="VIG429" s="59"/>
      <c r="VSC429" s="59"/>
      <c r="WBY429" s="59"/>
      <c r="WLU429" s="59"/>
      <c r="WVQ429" s="59"/>
    </row>
    <row r="430" spans="1:777 1033:1801 2057:2825 3081:3849 4105:4873 5129:5897 6153:6921 7177:7945 8201:8969 9225:9993 10249:11017 11273:12041 12297:13065 13321:14089 14345:15113 15369:16137" s="64" customFormat="1" ht="47.25" x14ac:dyDescent="0.25">
      <c r="A430" s="88">
        <f>+SUBTOTAL(3,$B$4:B430)</f>
        <v>427</v>
      </c>
      <c r="B430" s="67" t="s">
        <v>1245</v>
      </c>
      <c r="C430" s="75" t="s">
        <v>10</v>
      </c>
      <c r="D430" s="140"/>
      <c r="E430" s="144"/>
      <c r="F430" s="142"/>
      <c r="G430" s="144"/>
      <c r="H430" s="169"/>
      <c r="I430" s="71">
        <v>3</v>
      </c>
      <c r="J430" s="68" t="s">
        <v>1732</v>
      </c>
      <c r="K430" s="59"/>
      <c r="L430" s="59"/>
      <c r="M430" s="59"/>
      <c r="N430" s="59"/>
      <c r="JE430" s="59"/>
      <c r="TA430" s="59"/>
      <c r="ACW430" s="59"/>
      <c r="AMS430" s="59"/>
      <c r="AWO430" s="59"/>
      <c r="BGK430" s="59"/>
      <c r="BQG430" s="59"/>
      <c r="CAC430" s="59"/>
      <c r="CJY430" s="59"/>
      <c r="CTU430" s="59"/>
      <c r="DDQ430" s="59"/>
      <c r="DNM430" s="59"/>
      <c r="DXI430" s="59"/>
      <c r="EHE430" s="59"/>
      <c r="ERA430" s="59"/>
      <c r="FAW430" s="59"/>
      <c r="FKS430" s="59"/>
      <c r="FUO430" s="59"/>
      <c r="GEK430" s="59"/>
      <c r="GOG430" s="59"/>
      <c r="GYC430" s="59"/>
      <c r="HHY430" s="59"/>
      <c r="HRU430" s="59"/>
      <c r="IBQ430" s="59"/>
      <c r="ILM430" s="59"/>
      <c r="IVI430" s="59"/>
      <c r="JFE430" s="59"/>
      <c r="JPA430" s="59"/>
      <c r="JYW430" s="59"/>
      <c r="KIS430" s="59"/>
      <c r="KSO430" s="59"/>
      <c r="LCK430" s="59"/>
      <c r="LMG430" s="59"/>
      <c r="LWC430" s="59"/>
      <c r="MFY430" s="59"/>
      <c r="MPU430" s="59"/>
      <c r="MZQ430" s="59"/>
      <c r="NJM430" s="59"/>
      <c r="NTI430" s="59"/>
      <c r="ODE430" s="59"/>
      <c r="ONA430" s="59"/>
      <c r="OWW430" s="59"/>
      <c r="PGS430" s="59"/>
      <c r="PQO430" s="59"/>
      <c r="QAK430" s="59"/>
      <c r="QKG430" s="59"/>
      <c r="QUC430" s="59"/>
      <c r="RDY430" s="59"/>
      <c r="RNU430" s="59"/>
      <c r="RXQ430" s="59"/>
      <c r="SHM430" s="59"/>
      <c r="SRI430" s="59"/>
      <c r="TBE430" s="59"/>
      <c r="TLA430" s="59"/>
      <c r="TUW430" s="59"/>
      <c r="UES430" s="59"/>
      <c r="UOO430" s="59"/>
      <c r="UYK430" s="59"/>
      <c r="VIG430" s="59"/>
      <c r="VSC430" s="59"/>
      <c r="WBY430" s="59"/>
      <c r="WLU430" s="59"/>
      <c r="WVQ430" s="59"/>
    </row>
    <row r="431" spans="1:777 1033:1801 2057:2825 3081:3849 4105:4873 5129:5897 6153:6921 7177:7945 8201:8969 9225:9993 10249:11017 11273:12041 12297:13065 13321:14089 14345:15113 15369:16137" s="65" customFormat="1" ht="29.25" customHeight="1" x14ac:dyDescent="0.25">
      <c r="A431" s="88">
        <f>+SUBTOTAL(3,$B$4:B431)</f>
        <v>428</v>
      </c>
      <c r="B431" s="122" t="s">
        <v>1747</v>
      </c>
      <c r="C431" s="70" t="s">
        <v>159</v>
      </c>
      <c r="D431" s="123">
        <v>3</v>
      </c>
      <c r="E431" s="119" t="s">
        <v>1748</v>
      </c>
      <c r="F431" s="143"/>
      <c r="G431" s="71" t="s">
        <v>1838</v>
      </c>
      <c r="H431" s="72">
        <v>986708634</v>
      </c>
      <c r="I431" s="71">
        <v>3</v>
      </c>
      <c r="J431" s="68" t="s">
        <v>1732</v>
      </c>
      <c r="K431" s="61"/>
      <c r="L431" s="61"/>
      <c r="M431" s="61"/>
      <c r="N431" s="61"/>
      <c r="JE431" s="61"/>
      <c r="TA431" s="61"/>
      <c r="ACW431" s="61"/>
      <c r="AMS431" s="61"/>
      <c r="AWO431" s="61"/>
      <c r="BGK431" s="61"/>
      <c r="BQG431" s="61"/>
      <c r="CAC431" s="61"/>
      <c r="CJY431" s="61"/>
      <c r="CTU431" s="61"/>
      <c r="DDQ431" s="61"/>
      <c r="DNM431" s="61"/>
      <c r="DXI431" s="61"/>
      <c r="EHE431" s="61"/>
      <c r="ERA431" s="61"/>
      <c r="FAW431" s="61"/>
      <c r="FKS431" s="61"/>
      <c r="FUO431" s="61"/>
      <c r="GEK431" s="61"/>
      <c r="GOG431" s="61"/>
      <c r="GYC431" s="61"/>
      <c r="HHY431" s="61"/>
      <c r="HRU431" s="61"/>
      <c r="IBQ431" s="61"/>
      <c r="ILM431" s="61"/>
      <c r="IVI431" s="61"/>
      <c r="JFE431" s="61"/>
      <c r="JPA431" s="61"/>
      <c r="JYW431" s="61"/>
      <c r="KIS431" s="61"/>
      <c r="KSO431" s="61"/>
      <c r="LCK431" s="61"/>
      <c r="LMG431" s="61"/>
      <c r="LWC431" s="61"/>
      <c r="MFY431" s="61"/>
      <c r="MPU431" s="61"/>
      <c r="MZQ431" s="61"/>
      <c r="NJM431" s="61"/>
      <c r="NTI431" s="61"/>
      <c r="ODE431" s="61"/>
      <c r="ONA431" s="61"/>
      <c r="OWW431" s="61"/>
      <c r="PGS431" s="61"/>
      <c r="PQO431" s="61"/>
      <c r="QAK431" s="61"/>
      <c r="QKG431" s="61"/>
      <c r="QUC431" s="61"/>
      <c r="RDY431" s="61"/>
      <c r="RNU431" s="61"/>
      <c r="RXQ431" s="61"/>
      <c r="SHM431" s="61"/>
      <c r="SRI431" s="61"/>
      <c r="TBE431" s="61"/>
      <c r="TLA431" s="61"/>
      <c r="TUW431" s="61"/>
      <c r="UES431" s="61"/>
      <c r="UOO431" s="61"/>
      <c r="UYK431" s="61"/>
      <c r="VIG431" s="61"/>
      <c r="VSC431" s="61"/>
      <c r="WBY431" s="61"/>
      <c r="WLU431" s="61"/>
      <c r="WVQ431" s="61"/>
    </row>
    <row r="432" spans="1:777 1033:1801 2057:2825 3081:3849 4105:4873 5129:5897 6153:6921 7177:7945 8201:8969 9225:9993 10249:11017 11273:12041 12297:13065 13321:14089 14345:15113 15369:16137" s="64" customFormat="1" ht="15.75" x14ac:dyDescent="0.25">
      <c r="A432" s="88">
        <f>+SUBTOTAL(3,$B$4:B432)</f>
        <v>429</v>
      </c>
      <c r="B432" s="67" t="s">
        <v>1258</v>
      </c>
      <c r="C432" s="75" t="s">
        <v>10</v>
      </c>
      <c r="D432" s="139"/>
      <c r="E432" s="144" t="s">
        <v>1256</v>
      </c>
      <c r="F432" s="142" t="s">
        <v>2004</v>
      </c>
      <c r="G432" s="144" t="s">
        <v>1257</v>
      </c>
      <c r="H432" s="169">
        <v>988270188</v>
      </c>
      <c r="I432" s="71">
        <v>4</v>
      </c>
      <c r="J432" s="68" t="s">
        <v>1021</v>
      </c>
      <c r="K432" s="59"/>
      <c r="L432" s="59"/>
      <c r="M432" s="59"/>
      <c r="N432" s="59"/>
      <c r="JE432" s="59"/>
      <c r="TA432" s="59"/>
      <c r="ACW432" s="59"/>
      <c r="AMS432" s="59"/>
      <c r="AWO432" s="59"/>
      <c r="BGK432" s="59"/>
      <c r="BQG432" s="59"/>
      <c r="CAC432" s="59"/>
      <c r="CJY432" s="59"/>
      <c r="CTU432" s="59"/>
      <c r="DDQ432" s="59"/>
      <c r="DNM432" s="59"/>
      <c r="DXI432" s="59"/>
      <c r="EHE432" s="59"/>
      <c r="ERA432" s="59"/>
      <c r="FAW432" s="59"/>
      <c r="FKS432" s="59"/>
      <c r="FUO432" s="59"/>
      <c r="GEK432" s="59"/>
      <c r="GOG432" s="59"/>
      <c r="GYC432" s="59"/>
      <c r="HHY432" s="59"/>
      <c r="HRU432" s="59"/>
      <c r="IBQ432" s="59"/>
      <c r="ILM432" s="59"/>
      <c r="IVI432" s="59"/>
      <c r="JFE432" s="59"/>
      <c r="JPA432" s="59"/>
      <c r="JYW432" s="59"/>
      <c r="KIS432" s="59"/>
      <c r="KSO432" s="59"/>
      <c r="LCK432" s="59"/>
      <c r="LMG432" s="59"/>
      <c r="LWC432" s="59"/>
      <c r="MFY432" s="59"/>
      <c r="MPU432" s="59"/>
      <c r="MZQ432" s="59"/>
      <c r="NJM432" s="59"/>
      <c r="NTI432" s="59"/>
      <c r="ODE432" s="59"/>
      <c r="ONA432" s="59"/>
      <c r="OWW432" s="59"/>
      <c r="PGS432" s="59"/>
      <c r="PQO432" s="59"/>
      <c r="QAK432" s="59"/>
      <c r="QKG432" s="59"/>
      <c r="QUC432" s="59"/>
      <c r="RDY432" s="59"/>
      <c r="RNU432" s="59"/>
      <c r="RXQ432" s="59"/>
      <c r="SHM432" s="59"/>
      <c r="SRI432" s="59"/>
      <c r="TBE432" s="59"/>
      <c r="TLA432" s="59"/>
      <c r="TUW432" s="59"/>
      <c r="UES432" s="59"/>
      <c r="UOO432" s="59"/>
      <c r="UYK432" s="59"/>
      <c r="VIG432" s="59"/>
      <c r="VSC432" s="59"/>
      <c r="WBY432" s="59"/>
      <c r="WLU432" s="59"/>
      <c r="WVQ432" s="59"/>
    </row>
    <row r="433" spans="1:777 1033:1801 2057:2825 3081:3849 4105:4873 5129:5897 6153:6921 7177:7945 8201:8969 9225:9993 10249:11017 11273:12041 12297:13065 13321:14089 14345:15113 15369:16137" s="64" customFormat="1" ht="15.75" x14ac:dyDescent="0.25">
      <c r="A433" s="88">
        <f>+SUBTOTAL(3,$B$4:B433)</f>
        <v>430</v>
      </c>
      <c r="B433" s="67" t="s">
        <v>1260</v>
      </c>
      <c r="C433" s="75" t="s">
        <v>10</v>
      </c>
      <c r="D433" s="139"/>
      <c r="E433" s="144"/>
      <c r="F433" s="142"/>
      <c r="G433" s="144"/>
      <c r="H433" s="169"/>
      <c r="I433" s="71">
        <v>4</v>
      </c>
      <c r="J433" s="68" t="s">
        <v>1021</v>
      </c>
      <c r="K433" s="59"/>
      <c r="L433" s="59"/>
      <c r="M433" s="59"/>
      <c r="N433" s="59"/>
      <c r="JE433" s="59"/>
      <c r="TA433" s="59"/>
      <c r="ACW433" s="59"/>
      <c r="AMS433" s="59"/>
      <c r="AWO433" s="59"/>
      <c r="BGK433" s="59"/>
      <c r="BQG433" s="59"/>
      <c r="CAC433" s="59"/>
      <c r="CJY433" s="59"/>
      <c r="CTU433" s="59"/>
      <c r="DDQ433" s="59"/>
      <c r="DNM433" s="59"/>
      <c r="DXI433" s="59"/>
      <c r="EHE433" s="59"/>
      <c r="ERA433" s="59"/>
      <c r="FAW433" s="59"/>
      <c r="FKS433" s="59"/>
      <c r="FUO433" s="59"/>
      <c r="GEK433" s="59"/>
      <c r="GOG433" s="59"/>
      <c r="GYC433" s="59"/>
      <c r="HHY433" s="59"/>
      <c r="HRU433" s="59"/>
      <c r="IBQ433" s="59"/>
      <c r="ILM433" s="59"/>
      <c r="IVI433" s="59"/>
      <c r="JFE433" s="59"/>
      <c r="JPA433" s="59"/>
      <c r="JYW433" s="59"/>
      <c r="KIS433" s="59"/>
      <c r="KSO433" s="59"/>
      <c r="LCK433" s="59"/>
      <c r="LMG433" s="59"/>
      <c r="LWC433" s="59"/>
      <c r="MFY433" s="59"/>
      <c r="MPU433" s="59"/>
      <c r="MZQ433" s="59"/>
      <c r="NJM433" s="59"/>
      <c r="NTI433" s="59"/>
      <c r="ODE433" s="59"/>
      <c r="ONA433" s="59"/>
      <c r="OWW433" s="59"/>
      <c r="PGS433" s="59"/>
      <c r="PQO433" s="59"/>
      <c r="QAK433" s="59"/>
      <c r="QKG433" s="59"/>
      <c r="QUC433" s="59"/>
      <c r="RDY433" s="59"/>
      <c r="RNU433" s="59"/>
      <c r="RXQ433" s="59"/>
      <c r="SHM433" s="59"/>
      <c r="SRI433" s="59"/>
      <c r="TBE433" s="59"/>
      <c r="TLA433" s="59"/>
      <c r="TUW433" s="59"/>
      <c r="UES433" s="59"/>
      <c r="UOO433" s="59"/>
      <c r="UYK433" s="59"/>
      <c r="VIG433" s="59"/>
      <c r="VSC433" s="59"/>
      <c r="WBY433" s="59"/>
      <c r="WLU433" s="59"/>
      <c r="WVQ433" s="59"/>
    </row>
    <row r="434" spans="1:777 1033:1801 2057:2825 3081:3849 4105:4873 5129:5897 6153:6921 7177:7945 8201:8969 9225:9993 10249:11017 11273:12041 12297:13065 13321:14089 14345:15113 15369:16137" s="64" customFormat="1" ht="15.75" x14ac:dyDescent="0.25">
      <c r="A434" s="88">
        <f>+SUBTOTAL(3,$B$4:B434)</f>
        <v>431</v>
      </c>
      <c r="B434" s="67" t="s">
        <v>1261</v>
      </c>
      <c r="C434" s="75" t="s">
        <v>10</v>
      </c>
      <c r="D434" s="139"/>
      <c r="E434" s="144"/>
      <c r="F434" s="142"/>
      <c r="G434" s="144"/>
      <c r="H434" s="169"/>
      <c r="I434" s="71">
        <v>4</v>
      </c>
      <c r="J434" s="68" t="s">
        <v>1021</v>
      </c>
      <c r="K434" s="59"/>
      <c r="L434" s="59"/>
      <c r="M434" s="59"/>
      <c r="N434" s="59"/>
      <c r="JE434" s="59"/>
      <c r="TA434" s="59"/>
      <c r="ACW434" s="59"/>
      <c r="AMS434" s="59"/>
      <c r="AWO434" s="59"/>
      <c r="BGK434" s="59"/>
      <c r="BQG434" s="59"/>
      <c r="CAC434" s="59"/>
      <c r="CJY434" s="59"/>
      <c r="CTU434" s="59"/>
      <c r="DDQ434" s="59"/>
      <c r="DNM434" s="59"/>
      <c r="DXI434" s="59"/>
      <c r="EHE434" s="59"/>
      <c r="ERA434" s="59"/>
      <c r="FAW434" s="59"/>
      <c r="FKS434" s="59"/>
      <c r="FUO434" s="59"/>
      <c r="GEK434" s="59"/>
      <c r="GOG434" s="59"/>
      <c r="GYC434" s="59"/>
      <c r="HHY434" s="59"/>
      <c r="HRU434" s="59"/>
      <c r="IBQ434" s="59"/>
      <c r="ILM434" s="59"/>
      <c r="IVI434" s="59"/>
      <c r="JFE434" s="59"/>
      <c r="JPA434" s="59"/>
      <c r="JYW434" s="59"/>
      <c r="KIS434" s="59"/>
      <c r="KSO434" s="59"/>
      <c r="LCK434" s="59"/>
      <c r="LMG434" s="59"/>
      <c r="LWC434" s="59"/>
      <c r="MFY434" s="59"/>
      <c r="MPU434" s="59"/>
      <c r="MZQ434" s="59"/>
      <c r="NJM434" s="59"/>
      <c r="NTI434" s="59"/>
      <c r="ODE434" s="59"/>
      <c r="ONA434" s="59"/>
      <c r="OWW434" s="59"/>
      <c r="PGS434" s="59"/>
      <c r="PQO434" s="59"/>
      <c r="QAK434" s="59"/>
      <c r="QKG434" s="59"/>
      <c r="QUC434" s="59"/>
      <c r="RDY434" s="59"/>
      <c r="RNU434" s="59"/>
      <c r="RXQ434" s="59"/>
      <c r="SHM434" s="59"/>
      <c r="SRI434" s="59"/>
      <c r="TBE434" s="59"/>
      <c r="TLA434" s="59"/>
      <c r="TUW434" s="59"/>
      <c r="UES434" s="59"/>
      <c r="UOO434" s="59"/>
      <c r="UYK434" s="59"/>
      <c r="VIG434" s="59"/>
      <c r="VSC434" s="59"/>
      <c r="WBY434" s="59"/>
      <c r="WLU434" s="59"/>
      <c r="WVQ434" s="59"/>
    </row>
    <row r="435" spans="1:777 1033:1801 2057:2825 3081:3849 4105:4873 5129:5897 6153:6921 7177:7945 8201:8969 9225:9993 10249:11017 11273:12041 12297:13065 13321:14089 14345:15113 15369:16137" s="64" customFormat="1" ht="15.75" x14ac:dyDescent="0.25">
      <c r="A435" s="88">
        <f>+SUBTOTAL(3,$B$4:B435)</f>
        <v>432</v>
      </c>
      <c r="B435" s="67" t="s">
        <v>1262</v>
      </c>
      <c r="C435" s="75" t="s">
        <v>10</v>
      </c>
      <c r="D435" s="139"/>
      <c r="E435" s="144"/>
      <c r="F435" s="142"/>
      <c r="G435" s="144"/>
      <c r="H435" s="169"/>
      <c r="I435" s="71">
        <v>4</v>
      </c>
      <c r="J435" s="68" t="s">
        <v>1021</v>
      </c>
      <c r="K435" s="59"/>
      <c r="L435" s="59"/>
      <c r="M435" s="59"/>
      <c r="N435" s="59"/>
      <c r="JE435" s="59"/>
      <c r="TA435" s="59"/>
      <c r="ACW435" s="59"/>
      <c r="AMS435" s="59"/>
      <c r="AWO435" s="59"/>
      <c r="BGK435" s="59"/>
      <c r="BQG435" s="59"/>
      <c r="CAC435" s="59"/>
      <c r="CJY435" s="59"/>
      <c r="CTU435" s="59"/>
      <c r="DDQ435" s="59"/>
      <c r="DNM435" s="59"/>
      <c r="DXI435" s="59"/>
      <c r="EHE435" s="59"/>
      <c r="ERA435" s="59"/>
      <c r="FAW435" s="59"/>
      <c r="FKS435" s="59"/>
      <c r="FUO435" s="59"/>
      <c r="GEK435" s="59"/>
      <c r="GOG435" s="59"/>
      <c r="GYC435" s="59"/>
      <c r="HHY435" s="59"/>
      <c r="HRU435" s="59"/>
      <c r="IBQ435" s="59"/>
      <c r="ILM435" s="59"/>
      <c r="IVI435" s="59"/>
      <c r="JFE435" s="59"/>
      <c r="JPA435" s="59"/>
      <c r="JYW435" s="59"/>
      <c r="KIS435" s="59"/>
      <c r="KSO435" s="59"/>
      <c r="LCK435" s="59"/>
      <c r="LMG435" s="59"/>
      <c r="LWC435" s="59"/>
      <c r="MFY435" s="59"/>
      <c r="MPU435" s="59"/>
      <c r="MZQ435" s="59"/>
      <c r="NJM435" s="59"/>
      <c r="NTI435" s="59"/>
      <c r="ODE435" s="59"/>
      <c r="ONA435" s="59"/>
      <c r="OWW435" s="59"/>
      <c r="PGS435" s="59"/>
      <c r="PQO435" s="59"/>
      <c r="QAK435" s="59"/>
      <c r="QKG435" s="59"/>
      <c r="QUC435" s="59"/>
      <c r="RDY435" s="59"/>
      <c r="RNU435" s="59"/>
      <c r="RXQ435" s="59"/>
      <c r="SHM435" s="59"/>
      <c r="SRI435" s="59"/>
      <c r="TBE435" s="59"/>
      <c r="TLA435" s="59"/>
      <c r="TUW435" s="59"/>
      <c r="UES435" s="59"/>
      <c r="UOO435" s="59"/>
      <c r="UYK435" s="59"/>
      <c r="VIG435" s="59"/>
      <c r="VSC435" s="59"/>
      <c r="WBY435" s="59"/>
      <c r="WLU435" s="59"/>
      <c r="WVQ435" s="59"/>
    </row>
    <row r="436" spans="1:777 1033:1801 2057:2825 3081:3849 4105:4873 5129:5897 6153:6921 7177:7945 8201:8969 9225:9993 10249:11017 11273:12041 12297:13065 13321:14089 14345:15113 15369:16137" s="64" customFormat="1" ht="15.75" x14ac:dyDescent="0.25">
      <c r="A436" s="88">
        <f>+SUBTOTAL(3,$B$4:B436)</f>
        <v>433</v>
      </c>
      <c r="B436" s="67" t="s">
        <v>1263</v>
      </c>
      <c r="C436" s="75" t="s">
        <v>10</v>
      </c>
      <c r="D436" s="139"/>
      <c r="E436" s="144"/>
      <c r="F436" s="142"/>
      <c r="G436" s="144"/>
      <c r="H436" s="169"/>
      <c r="I436" s="71">
        <v>4</v>
      </c>
      <c r="J436" s="68" t="s">
        <v>1021</v>
      </c>
      <c r="K436" s="59"/>
      <c r="L436" s="59"/>
      <c r="M436" s="59"/>
      <c r="N436" s="59"/>
      <c r="JE436" s="59"/>
      <c r="TA436" s="59"/>
      <c r="ACW436" s="59"/>
      <c r="AMS436" s="59"/>
      <c r="AWO436" s="59"/>
      <c r="BGK436" s="59"/>
      <c r="BQG436" s="59"/>
      <c r="CAC436" s="59"/>
      <c r="CJY436" s="59"/>
      <c r="CTU436" s="59"/>
      <c r="DDQ436" s="59"/>
      <c r="DNM436" s="59"/>
      <c r="DXI436" s="59"/>
      <c r="EHE436" s="59"/>
      <c r="ERA436" s="59"/>
      <c r="FAW436" s="59"/>
      <c r="FKS436" s="59"/>
      <c r="FUO436" s="59"/>
      <c r="GEK436" s="59"/>
      <c r="GOG436" s="59"/>
      <c r="GYC436" s="59"/>
      <c r="HHY436" s="59"/>
      <c r="HRU436" s="59"/>
      <c r="IBQ436" s="59"/>
      <c r="ILM436" s="59"/>
      <c r="IVI436" s="59"/>
      <c r="JFE436" s="59"/>
      <c r="JPA436" s="59"/>
      <c r="JYW436" s="59"/>
      <c r="KIS436" s="59"/>
      <c r="KSO436" s="59"/>
      <c r="LCK436" s="59"/>
      <c r="LMG436" s="59"/>
      <c r="LWC436" s="59"/>
      <c r="MFY436" s="59"/>
      <c r="MPU436" s="59"/>
      <c r="MZQ436" s="59"/>
      <c r="NJM436" s="59"/>
      <c r="NTI436" s="59"/>
      <c r="ODE436" s="59"/>
      <c r="ONA436" s="59"/>
      <c r="OWW436" s="59"/>
      <c r="PGS436" s="59"/>
      <c r="PQO436" s="59"/>
      <c r="QAK436" s="59"/>
      <c r="QKG436" s="59"/>
      <c r="QUC436" s="59"/>
      <c r="RDY436" s="59"/>
      <c r="RNU436" s="59"/>
      <c r="RXQ436" s="59"/>
      <c r="SHM436" s="59"/>
      <c r="SRI436" s="59"/>
      <c r="TBE436" s="59"/>
      <c r="TLA436" s="59"/>
      <c r="TUW436" s="59"/>
      <c r="UES436" s="59"/>
      <c r="UOO436" s="59"/>
      <c r="UYK436" s="59"/>
      <c r="VIG436" s="59"/>
      <c r="VSC436" s="59"/>
      <c r="WBY436" s="59"/>
      <c r="WLU436" s="59"/>
      <c r="WVQ436" s="59"/>
    </row>
    <row r="437" spans="1:777 1033:1801 2057:2825 3081:3849 4105:4873 5129:5897 6153:6921 7177:7945 8201:8969 9225:9993 10249:11017 11273:12041 12297:13065 13321:14089 14345:15113 15369:16137" s="64" customFormat="1" ht="15.75" x14ac:dyDescent="0.25">
      <c r="A437" s="88">
        <f>+SUBTOTAL(3,$B$4:B437)</f>
        <v>434</v>
      </c>
      <c r="B437" s="67" t="s">
        <v>1264</v>
      </c>
      <c r="C437" s="75" t="s">
        <v>10</v>
      </c>
      <c r="D437" s="139"/>
      <c r="E437" s="144"/>
      <c r="F437" s="142"/>
      <c r="G437" s="144"/>
      <c r="H437" s="169"/>
      <c r="I437" s="71">
        <v>4</v>
      </c>
      <c r="J437" s="68" t="s">
        <v>1107</v>
      </c>
      <c r="K437" s="59"/>
      <c r="L437" s="59"/>
      <c r="M437" s="59"/>
      <c r="N437" s="59"/>
      <c r="JE437" s="59"/>
      <c r="TA437" s="59"/>
      <c r="ACW437" s="59"/>
      <c r="AMS437" s="59"/>
      <c r="AWO437" s="59"/>
      <c r="BGK437" s="59"/>
      <c r="BQG437" s="59"/>
      <c r="CAC437" s="59"/>
      <c r="CJY437" s="59"/>
      <c r="CTU437" s="59"/>
      <c r="DDQ437" s="59"/>
      <c r="DNM437" s="59"/>
      <c r="DXI437" s="59"/>
      <c r="EHE437" s="59"/>
      <c r="ERA437" s="59"/>
      <c r="FAW437" s="59"/>
      <c r="FKS437" s="59"/>
      <c r="FUO437" s="59"/>
      <c r="GEK437" s="59"/>
      <c r="GOG437" s="59"/>
      <c r="GYC437" s="59"/>
      <c r="HHY437" s="59"/>
      <c r="HRU437" s="59"/>
      <c r="IBQ437" s="59"/>
      <c r="ILM437" s="59"/>
      <c r="IVI437" s="59"/>
      <c r="JFE437" s="59"/>
      <c r="JPA437" s="59"/>
      <c r="JYW437" s="59"/>
      <c r="KIS437" s="59"/>
      <c r="KSO437" s="59"/>
      <c r="LCK437" s="59"/>
      <c r="LMG437" s="59"/>
      <c r="LWC437" s="59"/>
      <c r="MFY437" s="59"/>
      <c r="MPU437" s="59"/>
      <c r="MZQ437" s="59"/>
      <c r="NJM437" s="59"/>
      <c r="NTI437" s="59"/>
      <c r="ODE437" s="59"/>
      <c r="ONA437" s="59"/>
      <c r="OWW437" s="59"/>
      <c r="PGS437" s="59"/>
      <c r="PQO437" s="59"/>
      <c r="QAK437" s="59"/>
      <c r="QKG437" s="59"/>
      <c r="QUC437" s="59"/>
      <c r="RDY437" s="59"/>
      <c r="RNU437" s="59"/>
      <c r="RXQ437" s="59"/>
      <c r="SHM437" s="59"/>
      <c r="SRI437" s="59"/>
      <c r="TBE437" s="59"/>
      <c r="TLA437" s="59"/>
      <c r="TUW437" s="59"/>
      <c r="UES437" s="59"/>
      <c r="UOO437" s="59"/>
      <c r="UYK437" s="59"/>
      <c r="VIG437" s="59"/>
      <c r="VSC437" s="59"/>
      <c r="WBY437" s="59"/>
      <c r="WLU437" s="59"/>
      <c r="WVQ437" s="59"/>
    </row>
    <row r="438" spans="1:777 1033:1801 2057:2825 3081:3849 4105:4873 5129:5897 6153:6921 7177:7945 8201:8969 9225:9993 10249:11017 11273:12041 12297:13065 13321:14089 14345:15113 15369:16137" s="64" customFormat="1" ht="15.75" x14ac:dyDescent="0.25">
      <c r="A438" s="88">
        <f>+SUBTOTAL(3,$B$4:B438)</f>
        <v>435</v>
      </c>
      <c r="B438" s="69" t="s">
        <v>1265</v>
      </c>
      <c r="C438" s="75" t="s">
        <v>10</v>
      </c>
      <c r="D438" s="139"/>
      <c r="E438" s="144"/>
      <c r="F438" s="142"/>
      <c r="G438" s="144"/>
      <c r="H438" s="169"/>
      <c r="I438" s="71">
        <v>5</v>
      </c>
      <c r="J438" s="68" t="s">
        <v>2001</v>
      </c>
      <c r="K438" s="59"/>
      <c r="L438" s="59"/>
      <c r="M438" s="59"/>
      <c r="N438" s="59"/>
      <c r="JE438" s="59"/>
      <c r="TA438" s="59"/>
      <c r="ACW438" s="59"/>
      <c r="AMS438" s="59"/>
      <c r="AWO438" s="59"/>
      <c r="BGK438" s="59"/>
      <c r="BQG438" s="59"/>
      <c r="CAC438" s="59"/>
      <c r="CJY438" s="59"/>
      <c r="CTU438" s="59"/>
      <c r="DDQ438" s="59"/>
      <c r="DNM438" s="59"/>
      <c r="DXI438" s="59"/>
      <c r="EHE438" s="59"/>
      <c r="ERA438" s="59"/>
      <c r="FAW438" s="59"/>
      <c r="FKS438" s="59"/>
      <c r="FUO438" s="59"/>
      <c r="GEK438" s="59"/>
      <c r="GOG438" s="59"/>
      <c r="GYC438" s="59"/>
      <c r="HHY438" s="59"/>
      <c r="HRU438" s="59"/>
      <c r="IBQ438" s="59"/>
      <c r="ILM438" s="59"/>
      <c r="IVI438" s="59"/>
      <c r="JFE438" s="59"/>
      <c r="JPA438" s="59"/>
      <c r="JYW438" s="59"/>
      <c r="KIS438" s="59"/>
      <c r="KSO438" s="59"/>
      <c r="LCK438" s="59"/>
      <c r="LMG438" s="59"/>
      <c r="LWC438" s="59"/>
      <c r="MFY438" s="59"/>
      <c r="MPU438" s="59"/>
      <c r="MZQ438" s="59"/>
      <c r="NJM438" s="59"/>
      <c r="NTI438" s="59"/>
      <c r="ODE438" s="59"/>
      <c r="ONA438" s="59"/>
      <c r="OWW438" s="59"/>
      <c r="PGS438" s="59"/>
      <c r="PQO438" s="59"/>
      <c r="QAK438" s="59"/>
      <c r="QKG438" s="59"/>
      <c r="QUC438" s="59"/>
      <c r="RDY438" s="59"/>
      <c r="RNU438" s="59"/>
      <c r="RXQ438" s="59"/>
      <c r="SHM438" s="59"/>
      <c r="SRI438" s="59"/>
      <c r="TBE438" s="59"/>
      <c r="TLA438" s="59"/>
      <c r="TUW438" s="59"/>
      <c r="UES438" s="59"/>
      <c r="UOO438" s="59"/>
      <c r="UYK438" s="59"/>
      <c r="VIG438" s="59"/>
      <c r="VSC438" s="59"/>
      <c r="WBY438" s="59"/>
      <c r="WLU438" s="59"/>
      <c r="WVQ438" s="59"/>
    </row>
    <row r="439" spans="1:777 1033:1801 2057:2825 3081:3849 4105:4873 5129:5897 6153:6921 7177:7945 8201:8969 9225:9993 10249:11017 11273:12041 12297:13065 13321:14089 14345:15113 15369:16137" s="64" customFormat="1" ht="15.75" x14ac:dyDescent="0.25">
      <c r="A439" s="88">
        <f>+SUBTOTAL(3,$B$4:B439)</f>
        <v>436</v>
      </c>
      <c r="B439" s="69" t="s">
        <v>1267</v>
      </c>
      <c r="C439" s="75" t="s">
        <v>10</v>
      </c>
      <c r="D439" s="139"/>
      <c r="E439" s="144"/>
      <c r="F439" s="142"/>
      <c r="G439" s="144"/>
      <c r="H439" s="169"/>
      <c r="I439" s="71">
        <v>4</v>
      </c>
      <c r="J439" s="68" t="s">
        <v>1266</v>
      </c>
      <c r="K439" s="59"/>
      <c r="L439" s="59"/>
      <c r="M439" s="59"/>
      <c r="N439" s="59"/>
      <c r="JE439" s="59"/>
      <c r="TA439" s="59"/>
      <c r="ACW439" s="59"/>
      <c r="AMS439" s="59"/>
      <c r="AWO439" s="59"/>
      <c r="BGK439" s="59"/>
      <c r="BQG439" s="59"/>
      <c r="CAC439" s="59"/>
      <c r="CJY439" s="59"/>
      <c r="CTU439" s="59"/>
      <c r="DDQ439" s="59"/>
      <c r="DNM439" s="59"/>
      <c r="DXI439" s="59"/>
      <c r="EHE439" s="59"/>
      <c r="ERA439" s="59"/>
      <c r="FAW439" s="59"/>
      <c r="FKS439" s="59"/>
      <c r="FUO439" s="59"/>
      <c r="GEK439" s="59"/>
      <c r="GOG439" s="59"/>
      <c r="GYC439" s="59"/>
      <c r="HHY439" s="59"/>
      <c r="HRU439" s="59"/>
      <c r="IBQ439" s="59"/>
      <c r="ILM439" s="59"/>
      <c r="IVI439" s="59"/>
      <c r="JFE439" s="59"/>
      <c r="JPA439" s="59"/>
      <c r="JYW439" s="59"/>
      <c r="KIS439" s="59"/>
      <c r="KSO439" s="59"/>
      <c r="LCK439" s="59"/>
      <c r="LMG439" s="59"/>
      <c r="LWC439" s="59"/>
      <c r="MFY439" s="59"/>
      <c r="MPU439" s="59"/>
      <c r="MZQ439" s="59"/>
      <c r="NJM439" s="59"/>
      <c r="NTI439" s="59"/>
      <c r="ODE439" s="59"/>
      <c r="ONA439" s="59"/>
      <c r="OWW439" s="59"/>
      <c r="PGS439" s="59"/>
      <c r="PQO439" s="59"/>
      <c r="QAK439" s="59"/>
      <c r="QKG439" s="59"/>
      <c r="QUC439" s="59"/>
      <c r="RDY439" s="59"/>
      <c r="RNU439" s="59"/>
      <c r="RXQ439" s="59"/>
      <c r="SHM439" s="59"/>
      <c r="SRI439" s="59"/>
      <c r="TBE439" s="59"/>
      <c r="TLA439" s="59"/>
      <c r="TUW439" s="59"/>
      <c r="UES439" s="59"/>
      <c r="UOO439" s="59"/>
      <c r="UYK439" s="59"/>
      <c r="VIG439" s="59"/>
      <c r="VSC439" s="59"/>
      <c r="WBY439" s="59"/>
      <c r="WLU439" s="59"/>
      <c r="WVQ439" s="59"/>
    </row>
    <row r="440" spans="1:777 1033:1801 2057:2825 3081:3849 4105:4873 5129:5897 6153:6921 7177:7945 8201:8969 9225:9993 10249:11017 11273:12041 12297:13065 13321:14089 14345:15113 15369:16137" s="64" customFormat="1" ht="31.5" customHeight="1" x14ac:dyDescent="0.25">
      <c r="A440" s="88">
        <f>+SUBTOTAL(3,$B$4:B440)</f>
        <v>437</v>
      </c>
      <c r="B440" s="67" t="s">
        <v>1268</v>
      </c>
      <c r="C440" s="71" t="s">
        <v>809</v>
      </c>
      <c r="D440" s="139"/>
      <c r="E440" s="144"/>
      <c r="F440" s="142"/>
      <c r="G440" s="144" t="s">
        <v>1257</v>
      </c>
      <c r="H440" s="169">
        <v>988270188</v>
      </c>
      <c r="I440" s="71">
        <v>4</v>
      </c>
      <c r="J440" s="68" t="s">
        <v>1244</v>
      </c>
      <c r="K440" s="59"/>
      <c r="L440" s="59"/>
      <c r="M440" s="59"/>
      <c r="N440" s="59"/>
      <c r="JE440" s="59"/>
      <c r="TA440" s="59"/>
      <c r="ACW440" s="59"/>
      <c r="AMS440" s="59"/>
      <c r="AWO440" s="59"/>
      <c r="BGK440" s="59"/>
      <c r="BQG440" s="59"/>
      <c r="CAC440" s="59"/>
      <c r="CJY440" s="59"/>
      <c r="CTU440" s="59"/>
      <c r="DDQ440" s="59"/>
      <c r="DNM440" s="59"/>
      <c r="DXI440" s="59"/>
      <c r="EHE440" s="59"/>
      <c r="ERA440" s="59"/>
      <c r="FAW440" s="59"/>
      <c r="FKS440" s="59"/>
      <c r="FUO440" s="59"/>
      <c r="GEK440" s="59"/>
      <c r="GOG440" s="59"/>
      <c r="GYC440" s="59"/>
      <c r="HHY440" s="59"/>
      <c r="HRU440" s="59"/>
      <c r="IBQ440" s="59"/>
      <c r="ILM440" s="59"/>
      <c r="IVI440" s="59"/>
      <c r="JFE440" s="59"/>
      <c r="JPA440" s="59"/>
      <c r="JYW440" s="59"/>
      <c r="KIS440" s="59"/>
      <c r="KSO440" s="59"/>
      <c r="LCK440" s="59"/>
      <c r="LMG440" s="59"/>
      <c r="LWC440" s="59"/>
      <c r="MFY440" s="59"/>
      <c r="MPU440" s="59"/>
      <c r="MZQ440" s="59"/>
      <c r="NJM440" s="59"/>
      <c r="NTI440" s="59"/>
      <c r="ODE440" s="59"/>
      <c r="ONA440" s="59"/>
      <c r="OWW440" s="59"/>
      <c r="PGS440" s="59"/>
      <c r="PQO440" s="59"/>
      <c r="QAK440" s="59"/>
      <c r="QKG440" s="59"/>
      <c r="QUC440" s="59"/>
      <c r="RDY440" s="59"/>
      <c r="RNU440" s="59"/>
      <c r="RXQ440" s="59"/>
      <c r="SHM440" s="59"/>
      <c r="SRI440" s="59"/>
      <c r="TBE440" s="59"/>
      <c r="TLA440" s="59"/>
      <c r="TUW440" s="59"/>
      <c r="UES440" s="59"/>
      <c r="UOO440" s="59"/>
      <c r="UYK440" s="59"/>
      <c r="VIG440" s="59"/>
      <c r="VSC440" s="59"/>
      <c r="WBY440" s="59"/>
      <c r="WLU440" s="59"/>
      <c r="WVQ440" s="59"/>
    </row>
    <row r="441" spans="1:777 1033:1801 2057:2825 3081:3849 4105:4873 5129:5897 6153:6921 7177:7945 8201:8969 9225:9993 10249:11017 11273:12041 12297:13065 13321:14089 14345:15113 15369:16137" s="64" customFormat="1" ht="31.5" x14ac:dyDescent="0.25">
      <c r="A441" s="88">
        <f>+SUBTOTAL(3,$B$4:B441)</f>
        <v>438</v>
      </c>
      <c r="B441" s="67" t="s">
        <v>1269</v>
      </c>
      <c r="C441" s="75" t="s">
        <v>10</v>
      </c>
      <c r="D441" s="139"/>
      <c r="E441" s="144"/>
      <c r="F441" s="142"/>
      <c r="G441" s="144"/>
      <c r="H441" s="169"/>
      <c r="I441" s="71">
        <v>4</v>
      </c>
      <c r="J441" s="68" t="s">
        <v>1244</v>
      </c>
      <c r="K441" s="59"/>
      <c r="L441" s="59"/>
      <c r="M441" s="59"/>
      <c r="N441" s="59"/>
      <c r="JE441" s="59"/>
      <c r="TA441" s="59"/>
      <c r="ACW441" s="59"/>
      <c r="AMS441" s="59"/>
      <c r="AWO441" s="59"/>
      <c r="BGK441" s="59"/>
      <c r="BQG441" s="59"/>
      <c r="CAC441" s="59"/>
      <c r="CJY441" s="59"/>
      <c r="CTU441" s="59"/>
      <c r="DDQ441" s="59"/>
      <c r="DNM441" s="59"/>
      <c r="DXI441" s="59"/>
      <c r="EHE441" s="59"/>
      <c r="ERA441" s="59"/>
      <c r="FAW441" s="59"/>
      <c r="FKS441" s="59"/>
      <c r="FUO441" s="59"/>
      <c r="GEK441" s="59"/>
      <c r="GOG441" s="59"/>
      <c r="GYC441" s="59"/>
      <c r="HHY441" s="59"/>
      <c r="HRU441" s="59"/>
      <c r="IBQ441" s="59"/>
      <c r="ILM441" s="59"/>
      <c r="IVI441" s="59"/>
      <c r="JFE441" s="59"/>
      <c r="JPA441" s="59"/>
      <c r="JYW441" s="59"/>
      <c r="KIS441" s="59"/>
      <c r="KSO441" s="59"/>
      <c r="LCK441" s="59"/>
      <c r="LMG441" s="59"/>
      <c r="LWC441" s="59"/>
      <c r="MFY441" s="59"/>
      <c r="MPU441" s="59"/>
      <c r="MZQ441" s="59"/>
      <c r="NJM441" s="59"/>
      <c r="NTI441" s="59"/>
      <c r="ODE441" s="59"/>
      <c r="ONA441" s="59"/>
      <c r="OWW441" s="59"/>
      <c r="PGS441" s="59"/>
      <c r="PQO441" s="59"/>
      <c r="QAK441" s="59"/>
      <c r="QKG441" s="59"/>
      <c r="QUC441" s="59"/>
      <c r="RDY441" s="59"/>
      <c r="RNU441" s="59"/>
      <c r="RXQ441" s="59"/>
      <c r="SHM441" s="59"/>
      <c r="SRI441" s="59"/>
      <c r="TBE441" s="59"/>
      <c r="TLA441" s="59"/>
      <c r="TUW441" s="59"/>
      <c r="UES441" s="59"/>
      <c r="UOO441" s="59"/>
      <c r="UYK441" s="59"/>
      <c r="VIG441" s="59"/>
      <c r="VSC441" s="59"/>
      <c r="WBY441" s="59"/>
      <c r="WLU441" s="59"/>
      <c r="WVQ441" s="59"/>
    </row>
    <row r="442" spans="1:777 1033:1801 2057:2825 3081:3849 4105:4873 5129:5897 6153:6921 7177:7945 8201:8969 9225:9993 10249:11017 11273:12041 12297:13065 13321:14089 14345:15113 15369:16137" s="64" customFormat="1" ht="15.75" x14ac:dyDescent="0.25">
      <c r="A442" s="88">
        <f>+SUBTOTAL(3,$B$4:B442)</f>
        <v>439</v>
      </c>
      <c r="B442" s="67" t="s">
        <v>1270</v>
      </c>
      <c r="C442" s="75" t="s">
        <v>10</v>
      </c>
      <c r="D442" s="139"/>
      <c r="E442" s="144"/>
      <c r="F442" s="142"/>
      <c r="G442" s="144"/>
      <c r="H442" s="169"/>
      <c r="I442" s="71">
        <v>5</v>
      </c>
      <c r="J442" s="68" t="s">
        <v>2001</v>
      </c>
      <c r="K442" s="59"/>
      <c r="L442" s="59"/>
      <c r="M442" s="59"/>
      <c r="N442" s="59"/>
      <c r="JE442" s="59"/>
      <c r="TA442" s="59"/>
      <c r="ACW442" s="59"/>
      <c r="AMS442" s="59"/>
      <c r="AWO442" s="59"/>
      <c r="BGK442" s="59"/>
      <c r="BQG442" s="59"/>
      <c r="CAC442" s="59"/>
      <c r="CJY442" s="59"/>
      <c r="CTU442" s="59"/>
      <c r="DDQ442" s="59"/>
      <c r="DNM442" s="59"/>
      <c r="DXI442" s="59"/>
      <c r="EHE442" s="59"/>
      <c r="ERA442" s="59"/>
      <c r="FAW442" s="59"/>
      <c r="FKS442" s="59"/>
      <c r="FUO442" s="59"/>
      <c r="GEK442" s="59"/>
      <c r="GOG442" s="59"/>
      <c r="GYC442" s="59"/>
      <c r="HHY442" s="59"/>
      <c r="HRU442" s="59"/>
      <c r="IBQ442" s="59"/>
      <c r="ILM442" s="59"/>
      <c r="IVI442" s="59"/>
      <c r="JFE442" s="59"/>
      <c r="JPA442" s="59"/>
      <c r="JYW442" s="59"/>
      <c r="KIS442" s="59"/>
      <c r="KSO442" s="59"/>
      <c r="LCK442" s="59"/>
      <c r="LMG442" s="59"/>
      <c r="LWC442" s="59"/>
      <c r="MFY442" s="59"/>
      <c r="MPU442" s="59"/>
      <c r="MZQ442" s="59"/>
      <c r="NJM442" s="59"/>
      <c r="NTI442" s="59"/>
      <c r="ODE442" s="59"/>
      <c r="ONA442" s="59"/>
      <c r="OWW442" s="59"/>
      <c r="PGS442" s="59"/>
      <c r="PQO442" s="59"/>
      <c r="QAK442" s="59"/>
      <c r="QKG442" s="59"/>
      <c r="QUC442" s="59"/>
      <c r="RDY442" s="59"/>
      <c r="RNU442" s="59"/>
      <c r="RXQ442" s="59"/>
      <c r="SHM442" s="59"/>
      <c r="SRI442" s="59"/>
      <c r="TBE442" s="59"/>
      <c r="TLA442" s="59"/>
      <c r="TUW442" s="59"/>
      <c r="UES442" s="59"/>
      <c r="UOO442" s="59"/>
      <c r="UYK442" s="59"/>
      <c r="VIG442" s="59"/>
      <c r="VSC442" s="59"/>
      <c r="WBY442" s="59"/>
      <c r="WLU442" s="59"/>
      <c r="WVQ442" s="59"/>
    </row>
    <row r="443" spans="1:777 1033:1801 2057:2825 3081:3849 4105:4873 5129:5897 6153:6921 7177:7945 8201:8969 9225:9993 10249:11017 11273:12041 12297:13065 13321:14089 14345:15113 15369:16137" s="64" customFormat="1" ht="23.25" customHeight="1" x14ac:dyDescent="0.25">
      <c r="A443" s="88">
        <f>+SUBTOTAL(3,$B$4:B443)</f>
        <v>440</v>
      </c>
      <c r="B443" s="67" t="s">
        <v>1271</v>
      </c>
      <c r="C443" s="75" t="s">
        <v>10</v>
      </c>
      <c r="D443" s="139"/>
      <c r="E443" s="144"/>
      <c r="F443" s="142"/>
      <c r="G443" s="144"/>
      <c r="H443" s="169"/>
      <c r="I443" s="71">
        <v>4</v>
      </c>
      <c r="J443" s="68" t="s">
        <v>1266</v>
      </c>
      <c r="K443" s="59"/>
      <c r="L443" s="59"/>
      <c r="M443" s="59"/>
      <c r="N443" s="59"/>
      <c r="JE443" s="59"/>
      <c r="TA443" s="59"/>
      <c r="ACW443" s="59"/>
      <c r="AMS443" s="59"/>
      <c r="AWO443" s="59"/>
      <c r="BGK443" s="59"/>
      <c r="BQG443" s="59"/>
      <c r="CAC443" s="59"/>
      <c r="CJY443" s="59"/>
      <c r="CTU443" s="59"/>
      <c r="DDQ443" s="59"/>
      <c r="DNM443" s="59"/>
      <c r="DXI443" s="59"/>
      <c r="EHE443" s="59"/>
      <c r="ERA443" s="59"/>
      <c r="FAW443" s="59"/>
      <c r="FKS443" s="59"/>
      <c r="FUO443" s="59"/>
      <c r="GEK443" s="59"/>
      <c r="GOG443" s="59"/>
      <c r="GYC443" s="59"/>
      <c r="HHY443" s="59"/>
      <c r="HRU443" s="59"/>
      <c r="IBQ443" s="59"/>
      <c r="ILM443" s="59"/>
      <c r="IVI443" s="59"/>
      <c r="JFE443" s="59"/>
      <c r="JPA443" s="59"/>
      <c r="JYW443" s="59"/>
      <c r="KIS443" s="59"/>
      <c r="KSO443" s="59"/>
      <c r="LCK443" s="59"/>
      <c r="LMG443" s="59"/>
      <c r="LWC443" s="59"/>
      <c r="MFY443" s="59"/>
      <c r="MPU443" s="59"/>
      <c r="MZQ443" s="59"/>
      <c r="NJM443" s="59"/>
      <c r="NTI443" s="59"/>
      <c r="ODE443" s="59"/>
      <c r="ONA443" s="59"/>
      <c r="OWW443" s="59"/>
      <c r="PGS443" s="59"/>
      <c r="PQO443" s="59"/>
      <c r="QAK443" s="59"/>
      <c r="QKG443" s="59"/>
      <c r="QUC443" s="59"/>
      <c r="RDY443" s="59"/>
      <c r="RNU443" s="59"/>
      <c r="RXQ443" s="59"/>
      <c r="SHM443" s="59"/>
      <c r="SRI443" s="59"/>
      <c r="TBE443" s="59"/>
      <c r="TLA443" s="59"/>
      <c r="TUW443" s="59"/>
      <c r="UES443" s="59"/>
      <c r="UOO443" s="59"/>
      <c r="UYK443" s="59"/>
      <c r="VIG443" s="59"/>
      <c r="VSC443" s="59"/>
      <c r="WBY443" s="59"/>
      <c r="WLU443" s="59"/>
      <c r="WVQ443" s="59"/>
    </row>
    <row r="444" spans="1:777 1033:1801 2057:2825 3081:3849 4105:4873 5129:5897 6153:6921 7177:7945 8201:8969 9225:9993 10249:11017 11273:12041 12297:13065 13321:14089 14345:15113 15369:16137" s="64" customFormat="1" ht="23.25" customHeight="1" x14ac:dyDescent="0.25">
      <c r="A444" s="88">
        <f>+SUBTOTAL(3,$B$4:B444)</f>
        <v>441</v>
      </c>
      <c r="B444" s="67" t="s">
        <v>2002</v>
      </c>
      <c r="C444" s="70" t="s">
        <v>159</v>
      </c>
      <c r="D444" s="139"/>
      <c r="E444" s="144"/>
      <c r="F444" s="142"/>
      <c r="G444" s="144"/>
      <c r="H444" s="169"/>
      <c r="I444" s="71">
        <v>5</v>
      </c>
      <c r="J444" s="68" t="s">
        <v>2001</v>
      </c>
      <c r="K444" s="59"/>
      <c r="L444" s="59"/>
      <c r="M444" s="59"/>
      <c r="N444" s="59"/>
      <c r="JE444" s="59"/>
      <c r="TA444" s="59"/>
      <c r="ACW444" s="59"/>
      <c r="AMS444" s="59"/>
      <c r="AWO444" s="59"/>
      <c r="BGK444" s="59"/>
      <c r="BQG444" s="59"/>
      <c r="CAC444" s="59"/>
      <c r="CJY444" s="59"/>
      <c r="CTU444" s="59"/>
      <c r="DDQ444" s="59"/>
      <c r="DNM444" s="59"/>
      <c r="DXI444" s="59"/>
      <c r="EHE444" s="59"/>
      <c r="ERA444" s="59"/>
      <c r="FAW444" s="59"/>
      <c r="FKS444" s="59"/>
      <c r="FUO444" s="59"/>
      <c r="GEK444" s="59"/>
      <c r="GOG444" s="59"/>
      <c r="GYC444" s="59"/>
      <c r="HHY444" s="59"/>
      <c r="HRU444" s="59"/>
      <c r="IBQ444" s="59"/>
      <c r="ILM444" s="59"/>
      <c r="IVI444" s="59"/>
      <c r="JFE444" s="59"/>
      <c r="JPA444" s="59"/>
      <c r="JYW444" s="59"/>
      <c r="KIS444" s="59"/>
      <c r="KSO444" s="59"/>
      <c r="LCK444" s="59"/>
      <c r="LMG444" s="59"/>
      <c r="LWC444" s="59"/>
      <c r="MFY444" s="59"/>
      <c r="MPU444" s="59"/>
      <c r="MZQ444" s="59"/>
      <c r="NJM444" s="59"/>
      <c r="NTI444" s="59"/>
      <c r="ODE444" s="59"/>
      <c r="ONA444" s="59"/>
      <c r="OWW444" s="59"/>
      <c r="PGS444" s="59"/>
      <c r="PQO444" s="59"/>
      <c r="QAK444" s="59"/>
      <c r="QKG444" s="59"/>
      <c r="QUC444" s="59"/>
      <c r="RDY444" s="59"/>
      <c r="RNU444" s="59"/>
      <c r="RXQ444" s="59"/>
      <c r="SHM444" s="59"/>
      <c r="SRI444" s="59"/>
      <c r="TBE444" s="59"/>
      <c r="TLA444" s="59"/>
      <c r="TUW444" s="59"/>
      <c r="UES444" s="59"/>
      <c r="UOO444" s="59"/>
      <c r="UYK444" s="59"/>
      <c r="VIG444" s="59"/>
      <c r="VSC444" s="59"/>
      <c r="WBY444" s="59"/>
      <c r="WLU444" s="59"/>
      <c r="WVQ444" s="59"/>
    </row>
    <row r="445" spans="1:777 1033:1801 2057:2825 3081:3849 4105:4873 5129:5897 6153:6921 7177:7945 8201:8969 9225:9993 10249:11017 11273:12041 12297:13065 13321:14089 14345:15113 15369:16137" s="64" customFormat="1" ht="31.5" customHeight="1" x14ac:dyDescent="0.25">
      <c r="A445" s="88">
        <f>+SUBTOTAL(3,$B$4:B445)</f>
        <v>442</v>
      </c>
      <c r="B445" s="76" t="s">
        <v>2003</v>
      </c>
      <c r="C445" s="71" t="s">
        <v>809</v>
      </c>
      <c r="D445" s="139"/>
      <c r="E445" s="144"/>
      <c r="F445" s="142"/>
      <c r="G445" s="144"/>
      <c r="H445" s="169"/>
      <c r="I445" s="71">
        <v>5</v>
      </c>
      <c r="J445" s="68" t="s">
        <v>2001</v>
      </c>
      <c r="K445" s="59"/>
      <c r="L445" s="59"/>
      <c r="M445" s="59"/>
      <c r="N445" s="59"/>
      <c r="JE445" s="59"/>
      <c r="TA445" s="59"/>
      <c r="ACW445" s="59"/>
      <c r="AMS445" s="59"/>
      <c r="AWO445" s="59"/>
      <c r="BGK445" s="59"/>
      <c r="BQG445" s="59"/>
      <c r="CAC445" s="59"/>
      <c r="CJY445" s="59"/>
      <c r="CTU445" s="59"/>
      <c r="DDQ445" s="59"/>
      <c r="DNM445" s="59"/>
      <c r="DXI445" s="59"/>
      <c r="EHE445" s="59"/>
      <c r="ERA445" s="59"/>
      <c r="FAW445" s="59"/>
      <c r="FKS445" s="59"/>
      <c r="FUO445" s="59"/>
      <c r="GEK445" s="59"/>
      <c r="GOG445" s="59"/>
      <c r="GYC445" s="59"/>
      <c r="HHY445" s="59"/>
      <c r="HRU445" s="59"/>
      <c r="IBQ445" s="59"/>
      <c r="ILM445" s="59"/>
      <c r="IVI445" s="59"/>
      <c r="JFE445" s="59"/>
      <c r="JPA445" s="59"/>
      <c r="JYW445" s="59"/>
      <c r="KIS445" s="59"/>
      <c r="KSO445" s="59"/>
      <c r="LCK445" s="59"/>
      <c r="LMG445" s="59"/>
      <c r="LWC445" s="59"/>
      <c r="MFY445" s="59"/>
      <c r="MPU445" s="59"/>
      <c r="MZQ445" s="59"/>
      <c r="NJM445" s="59"/>
      <c r="NTI445" s="59"/>
      <c r="ODE445" s="59"/>
      <c r="ONA445" s="59"/>
      <c r="OWW445" s="59"/>
      <c r="PGS445" s="59"/>
      <c r="PQO445" s="59"/>
      <c r="QAK445" s="59"/>
      <c r="QKG445" s="59"/>
      <c r="QUC445" s="59"/>
      <c r="RDY445" s="59"/>
      <c r="RNU445" s="59"/>
      <c r="RXQ445" s="59"/>
      <c r="SHM445" s="59"/>
      <c r="SRI445" s="59"/>
      <c r="TBE445" s="59"/>
      <c r="TLA445" s="59"/>
      <c r="TUW445" s="59"/>
      <c r="UES445" s="59"/>
      <c r="UOO445" s="59"/>
      <c r="UYK445" s="59"/>
      <c r="VIG445" s="59"/>
      <c r="VSC445" s="59"/>
      <c r="WBY445" s="59"/>
      <c r="WLU445" s="59"/>
      <c r="WVQ445" s="59"/>
    </row>
    <row r="446" spans="1:777 1033:1801 2057:2825 3081:3849 4105:4873 5129:5897 6153:6921 7177:7945 8201:8969 9225:9993 10249:11017 11273:12041 12297:13065 13321:14089 14345:15113 15369:16137" s="64" customFormat="1" ht="47.25" x14ac:dyDescent="0.25">
      <c r="A446" s="88">
        <f>+SUBTOTAL(3,$B$4:B446)</f>
        <v>443</v>
      </c>
      <c r="B446" s="67" t="s">
        <v>1272</v>
      </c>
      <c r="C446" s="75" t="s">
        <v>809</v>
      </c>
      <c r="D446" s="140"/>
      <c r="E446" s="144"/>
      <c r="F446" s="142"/>
      <c r="G446" s="144"/>
      <c r="H446" s="169"/>
      <c r="I446" s="71">
        <v>4</v>
      </c>
      <c r="J446" s="68" t="s">
        <v>1266</v>
      </c>
      <c r="K446" s="59"/>
      <c r="L446" s="59"/>
      <c r="M446" s="59"/>
      <c r="N446" s="59"/>
      <c r="JE446" s="59"/>
      <c r="TA446" s="59"/>
      <c r="ACW446" s="59"/>
      <c r="AMS446" s="59"/>
      <c r="AWO446" s="59"/>
      <c r="BGK446" s="59"/>
      <c r="BQG446" s="59"/>
      <c r="CAC446" s="59"/>
      <c r="CJY446" s="59"/>
      <c r="CTU446" s="59"/>
      <c r="DDQ446" s="59"/>
      <c r="DNM446" s="59"/>
      <c r="DXI446" s="59"/>
      <c r="EHE446" s="59"/>
      <c r="ERA446" s="59"/>
      <c r="FAW446" s="59"/>
      <c r="FKS446" s="59"/>
      <c r="FUO446" s="59"/>
      <c r="GEK446" s="59"/>
      <c r="GOG446" s="59"/>
      <c r="GYC446" s="59"/>
      <c r="HHY446" s="59"/>
      <c r="HRU446" s="59"/>
      <c r="IBQ446" s="59"/>
      <c r="ILM446" s="59"/>
      <c r="IVI446" s="59"/>
      <c r="JFE446" s="59"/>
      <c r="JPA446" s="59"/>
      <c r="JYW446" s="59"/>
      <c r="KIS446" s="59"/>
      <c r="KSO446" s="59"/>
      <c r="LCK446" s="59"/>
      <c r="LMG446" s="59"/>
      <c r="LWC446" s="59"/>
      <c r="MFY446" s="59"/>
      <c r="MPU446" s="59"/>
      <c r="MZQ446" s="59"/>
      <c r="NJM446" s="59"/>
      <c r="NTI446" s="59"/>
      <c r="ODE446" s="59"/>
      <c r="ONA446" s="59"/>
      <c r="OWW446" s="59"/>
      <c r="PGS446" s="59"/>
      <c r="PQO446" s="59"/>
      <c r="QAK446" s="59"/>
      <c r="QKG446" s="59"/>
      <c r="QUC446" s="59"/>
      <c r="RDY446" s="59"/>
      <c r="RNU446" s="59"/>
      <c r="RXQ446" s="59"/>
      <c r="SHM446" s="59"/>
      <c r="SRI446" s="59"/>
      <c r="TBE446" s="59"/>
      <c r="TLA446" s="59"/>
      <c r="TUW446" s="59"/>
      <c r="UES446" s="59"/>
      <c r="UOO446" s="59"/>
      <c r="UYK446" s="59"/>
      <c r="VIG446" s="59"/>
      <c r="VSC446" s="59"/>
      <c r="WBY446" s="59"/>
      <c r="WLU446" s="59"/>
      <c r="WVQ446" s="59"/>
    </row>
    <row r="447" spans="1:777 1033:1801 2057:2825 3081:3849 4105:4873 5129:5897 6153:6921 7177:7945 8201:8969 9225:9993 10249:11017 11273:12041 12297:13065 13321:14089 14345:15113 15369:16137" s="66" customFormat="1" ht="31.5" x14ac:dyDescent="0.25">
      <c r="A447" s="88">
        <f>+SUBTOTAL(3,$B$4:B447)</f>
        <v>444</v>
      </c>
      <c r="B447" s="67" t="s">
        <v>1277</v>
      </c>
      <c r="C447" s="75" t="s">
        <v>10</v>
      </c>
      <c r="D447" s="75">
        <v>1</v>
      </c>
      <c r="E447" s="71" t="s">
        <v>1278</v>
      </c>
      <c r="F447" s="143"/>
      <c r="G447" s="71" t="s">
        <v>1279</v>
      </c>
      <c r="H447" s="72">
        <v>915270015</v>
      </c>
      <c r="I447" s="71">
        <v>3</v>
      </c>
      <c r="J447" s="68" t="s">
        <v>1087</v>
      </c>
      <c r="K447" s="59"/>
      <c r="L447" s="59"/>
      <c r="M447" s="59"/>
      <c r="N447" s="59"/>
    </row>
    <row r="448" spans="1:777 1033:1801 2057:2825 3081:3849 4105:4873 5129:5897 6153:6921 7177:7945 8201:8969 9225:9993 10249:11017 11273:12041 12297:13065 13321:14089 14345:15113 15369:16137" s="64" customFormat="1" ht="15.75" x14ac:dyDescent="0.25">
      <c r="A448" s="88">
        <f>+SUBTOTAL(3,$B$4:B448)</f>
        <v>445</v>
      </c>
      <c r="B448" s="67" t="s">
        <v>1273</v>
      </c>
      <c r="C448" s="75" t="s">
        <v>10</v>
      </c>
      <c r="D448" s="138">
        <v>3</v>
      </c>
      <c r="E448" s="144" t="s">
        <v>1274</v>
      </c>
      <c r="F448" s="144" t="s">
        <v>1932</v>
      </c>
      <c r="G448" s="144" t="s">
        <v>1275</v>
      </c>
      <c r="H448" s="169">
        <v>973567145</v>
      </c>
      <c r="I448" s="71">
        <v>4</v>
      </c>
      <c r="J448" s="68" t="s">
        <v>1021</v>
      </c>
      <c r="K448" s="59"/>
      <c r="L448" s="59"/>
      <c r="M448" s="59"/>
      <c r="N448" s="59"/>
      <c r="JE448" s="59"/>
      <c r="TA448" s="59"/>
      <c r="ACW448" s="59"/>
      <c r="AMS448" s="59"/>
      <c r="AWO448" s="59"/>
      <c r="BGK448" s="59"/>
      <c r="BQG448" s="59"/>
      <c r="CAC448" s="59"/>
      <c r="CJY448" s="59"/>
      <c r="CTU448" s="59"/>
      <c r="DDQ448" s="59"/>
      <c r="DNM448" s="59"/>
      <c r="DXI448" s="59"/>
      <c r="EHE448" s="59"/>
      <c r="ERA448" s="59"/>
      <c r="FAW448" s="59"/>
      <c r="FKS448" s="59"/>
      <c r="FUO448" s="59"/>
      <c r="GEK448" s="59"/>
      <c r="GOG448" s="59"/>
      <c r="GYC448" s="59"/>
      <c r="HHY448" s="59"/>
      <c r="HRU448" s="59"/>
      <c r="IBQ448" s="59"/>
      <c r="ILM448" s="59"/>
      <c r="IVI448" s="59"/>
      <c r="JFE448" s="59"/>
      <c r="JPA448" s="59"/>
      <c r="JYW448" s="59"/>
      <c r="KIS448" s="59"/>
      <c r="KSO448" s="59"/>
      <c r="LCK448" s="59"/>
      <c r="LMG448" s="59"/>
      <c r="LWC448" s="59"/>
      <c r="MFY448" s="59"/>
      <c r="MPU448" s="59"/>
      <c r="MZQ448" s="59"/>
      <c r="NJM448" s="59"/>
      <c r="NTI448" s="59"/>
      <c r="ODE448" s="59"/>
      <c r="ONA448" s="59"/>
      <c r="OWW448" s="59"/>
      <c r="PGS448" s="59"/>
      <c r="PQO448" s="59"/>
      <c r="QAK448" s="59"/>
      <c r="QKG448" s="59"/>
      <c r="QUC448" s="59"/>
      <c r="RDY448" s="59"/>
      <c r="RNU448" s="59"/>
      <c r="RXQ448" s="59"/>
      <c r="SHM448" s="59"/>
      <c r="SRI448" s="59"/>
      <c r="TBE448" s="59"/>
      <c r="TLA448" s="59"/>
      <c r="TUW448" s="59"/>
      <c r="UES448" s="59"/>
      <c r="UOO448" s="59"/>
      <c r="UYK448" s="59"/>
      <c r="VIG448" s="59"/>
      <c r="VSC448" s="59"/>
      <c r="WBY448" s="59"/>
      <c r="WLU448" s="59"/>
      <c r="WVQ448" s="59"/>
    </row>
    <row r="449" spans="1:777 1033:1801 2057:2825 3081:3849 4105:4873 5129:5897 6153:6921 7177:7945 8201:8969 9225:9993 10249:11017 11273:12041 12297:13065 13321:14089 14345:15113 15369:16137" s="64" customFormat="1" ht="15.75" x14ac:dyDescent="0.25">
      <c r="A449" s="88">
        <f>+SUBTOTAL(3,$B$4:B449)</f>
        <v>446</v>
      </c>
      <c r="B449" s="67" t="s">
        <v>1276</v>
      </c>
      <c r="C449" s="75" t="s">
        <v>10</v>
      </c>
      <c r="D449" s="140"/>
      <c r="E449" s="144"/>
      <c r="F449" s="144"/>
      <c r="G449" s="144"/>
      <c r="H449" s="169"/>
      <c r="I449" s="71">
        <v>4</v>
      </c>
      <c r="J449" s="68" t="s">
        <v>1107</v>
      </c>
      <c r="K449" s="59"/>
      <c r="L449" s="59"/>
      <c r="M449" s="59"/>
      <c r="N449" s="59"/>
      <c r="JE449" s="59"/>
      <c r="TA449" s="59"/>
      <c r="ACW449" s="59"/>
      <c r="AMS449" s="59"/>
      <c r="AWO449" s="59"/>
      <c r="BGK449" s="59"/>
      <c r="BQG449" s="59"/>
      <c r="CAC449" s="59"/>
      <c r="CJY449" s="59"/>
      <c r="CTU449" s="59"/>
      <c r="DDQ449" s="59"/>
      <c r="DNM449" s="59"/>
      <c r="DXI449" s="59"/>
      <c r="EHE449" s="59"/>
      <c r="ERA449" s="59"/>
      <c r="FAW449" s="59"/>
      <c r="FKS449" s="59"/>
      <c r="FUO449" s="59"/>
      <c r="GEK449" s="59"/>
      <c r="GOG449" s="59"/>
      <c r="GYC449" s="59"/>
      <c r="HHY449" s="59"/>
      <c r="HRU449" s="59"/>
      <c r="IBQ449" s="59"/>
      <c r="ILM449" s="59"/>
      <c r="IVI449" s="59"/>
      <c r="JFE449" s="59"/>
      <c r="JPA449" s="59"/>
      <c r="JYW449" s="59"/>
      <c r="KIS449" s="59"/>
      <c r="KSO449" s="59"/>
      <c r="LCK449" s="59"/>
      <c r="LMG449" s="59"/>
      <c r="LWC449" s="59"/>
      <c r="MFY449" s="59"/>
      <c r="MPU449" s="59"/>
      <c r="MZQ449" s="59"/>
      <c r="NJM449" s="59"/>
      <c r="NTI449" s="59"/>
      <c r="ODE449" s="59"/>
      <c r="ONA449" s="59"/>
      <c r="OWW449" s="59"/>
      <c r="PGS449" s="59"/>
      <c r="PQO449" s="59"/>
      <c r="QAK449" s="59"/>
      <c r="QKG449" s="59"/>
      <c r="QUC449" s="59"/>
      <c r="RDY449" s="59"/>
      <c r="RNU449" s="59"/>
      <c r="RXQ449" s="59"/>
      <c r="SHM449" s="59"/>
      <c r="SRI449" s="59"/>
      <c r="TBE449" s="59"/>
      <c r="TLA449" s="59"/>
      <c r="TUW449" s="59"/>
      <c r="UES449" s="59"/>
      <c r="UOO449" s="59"/>
      <c r="UYK449" s="59"/>
      <c r="VIG449" s="59"/>
      <c r="VSC449" s="59"/>
      <c r="WBY449" s="59"/>
      <c r="WLU449" s="59"/>
      <c r="WVQ449" s="59"/>
    </row>
    <row r="450" spans="1:777 1033:1801 2057:2825 3081:3849 4105:4873 5129:5897 6153:6921 7177:7945 8201:8969 9225:9993 10249:11017 11273:12041 12297:13065 13321:14089 14345:15113 15369:16137" s="64" customFormat="1" ht="24" customHeight="1" x14ac:dyDescent="0.25">
      <c r="A450" s="88">
        <f>+SUBTOTAL(3,$B$4:B450)</f>
        <v>447</v>
      </c>
      <c r="B450" s="67" t="s">
        <v>1284</v>
      </c>
      <c r="C450" s="75" t="s">
        <v>10</v>
      </c>
      <c r="D450" s="138">
        <v>3</v>
      </c>
      <c r="E450" s="141" t="s">
        <v>1285</v>
      </c>
      <c r="F450" s="141" t="s">
        <v>1934</v>
      </c>
      <c r="G450" s="141" t="s">
        <v>1237</v>
      </c>
      <c r="H450" s="171" t="s">
        <v>1839</v>
      </c>
      <c r="I450" s="71">
        <v>3</v>
      </c>
      <c r="J450" s="68" t="s">
        <v>1032</v>
      </c>
      <c r="K450" s="59"/>
      <c r="L450" s="59"/>
      <c r="M450" s="59"/>
      <c r="N450" s="59"/>
      <c r="JE450" s="59"/>
      <c r="TA450" s="59"/>
      <c r="ACW450" s="59"/>
      <c r="AMS450" s="59"/>
      <c r="AWO450" s="59"/>
      <c r="BGK450" s="59"/>
      <c r="BQG450" s="59"/>
      <c r="CAC450" s="59"/>
      <c r="CJY450" s="59"/>
      <c r="CTU450" s="59"/>
      <c r="DDQ450" s="59"/>
      <c r="DNM450" s="59"/>
      <c r="DXI450" s="59"/>
      <c r="EHE450" s="59"/>
      <c r="ERA450" s="59"/>
      <c r="FAW450" s="59"/>
      <c r="FKS450" s="59"/>
      <c r="FUO450" s="59"/>
      <c r="GEK450" s="59"/>
      <c r="GOG450" s="59"/>
      <c r="GYC450" s="59"/>
      <c r="HHY450" s="59"/>
      <c r="HRU450" s="59"/>
      <c r="IBQ450" s="59"/>
      <c r="ILM450" s="59"/>
      <c r="IVI450" s="59"/>
      <c r="JFE450" s="59"/>
      <c r="JPA450" s="59"/>
      <c r="JYW450" s="59"/>
      <c r="KIS450" s="59"/>
      <c r="KSO450" s="59"/>
      <c r="LCK450" s="59"/>
      <c r="LMG450" s="59"/>
      <c r="LWC450" s="59"/>
      <c r="MFY450" s="59"/>
      <c r="MPU450" s="59"/>
      <c r="MZQ450" s="59"/>
      <c r="NJM450" s="59"/>
      <c r="NTI450" s="59"/>
      <c r="ODE450" s="59"/>
      <c r="ONA450" s="59"/>
      <c r="OWW450" s="59"/>
      <c r="PGS450" s="59"/>
      <c r="PQO450" s="59"/>
      <c r="QAK450" s="59"/>
      <c r="QKG450" s="59"/>
      <c r="QUC450" s="59"/>
      <c r="RDY450" s="59"/>
      <c r="RNU450" s="59"/>
      <c r="RXQ450" s="59"/>
      <c r="SHM450" s="59"/>
      <c r="SRI450" s="59"/>
      <c r="TBE450" s="59"/>
      <c r="TLA450" s="59"/>
      <c r="TUW450" s="59"/>
      <c r="UES450" s="59"/>
      <c r="UOO450" s="59"/>
      <c r="UYK450" s="59"/>
      <c r="VIG450" s="59"/>
      <c r="VSC450" s="59"/>
      <c r="WBY450" s="59"/>
      <c r="WLU450" s="59"/>
      <c r="WVQ450" s="59"/>
    </row>
    <row r="451" spans="1:777 1033:1801 2057:2825 3081:3849 4105:4873 5129:5897 6153:6921 7177:7945 8201:8969 9225:9993 10249:11017 11273:12041 12297:13065 13321:14089 14345:15113 15369:16137" s="64" customFormat="1" ht="15.75" customHeight="1" x14ac:dyDescent="0.25">
      <c r="A451" s="88">
        <f>+SUBTOTAL(3,$B$4:B451)</f>
        <v>448</v>
      </c>
      <c r="B451" s="67" t="s">
        <v>1287</v>
      </c>
      <c r="C451" s="75" t="s">
        <v>10</v>
      </c>
      <c r="D451" s="139"/>
      <c r="E451" s="142"/>
      <c r="F451" s="142"/>
      <c r="G451" s="142"/>
      <c r="H451" s="172"/>
      <c r="I451" s="71">
        <v>3</v>
      </c>
      <c r="J451" s="68" t="s">
        <v>1032</v>
      </c>
      <c r="K451" s="59"/>
      <c r="L451" s="59"/>
      <c r="M451" s="59"/>
      <c r="N451" s="59"/>
      <c r="JE451" s="59"/>
      <c r="TA451" s="59"/>
      <c r="ACW451" s="59"/>
      <c r="AMS451" s="59"/>
      <c r="AWO451" s="59"/>
      <c r="BGK451" s="59"/>
      <c r="BQG451" s="59"/>
      <c r="CAC451" s="59"/>
      <c r="CJY451" s="59"/>
      <c r="CTU451" s="59"/>
      <c r="DDQ451" s="59"/>
      <c r="DNM451" s="59"/>
      <c r="DXI451" s="59"/>
      <c r="EHE451" s="59"/>
      <c r="ERA451" s="59"/>
      <c r="FAW451" s="59"/>
      <c r="FKS451" s="59"/>
      <c r="FUO451" s="59"/>
      <c r="GEK451" s="59"/>
      <c r="GOG451" s="59"/>
      <c r="GYC451" s="59"/>
      <c r="HHY451" s="59"/>
      <c r="HRU451" s="59"/>
      <c r="IBQ451" s="59"/>
      <c r="ILM451" s="59"/>
      <c r="IVI451" s="59"/>
      <c r="JFE451" s="59"/>
      <c r="JPA451" s="59"/>
      <c r="JYW451" s="59"/>
      <c r="KIS451" s="59"/>
      <c r="KSO451" s="59"/>
      <c r="LCK451" s="59"/>
      <c r="LMG451" s="59"/>
      <c r="LWC451" s="59"/>
      <c r="MFY451" s="59"/>
      <c r="MPU451" s="59"/>
      <c r="MZQ451" s="59"/>
      <c r="NJM451" s="59"/>
      <c r="NTI451" s="59"/>
      <c r="ODE451" s="59"/>
      <c r="ONA451" s="59"/>
      <c r="OWW451" s="59"/>
      <c r="PGS451" s="59"/>
      <c r="PQO451" s="59"/>
      <c r="QAK451" s="59"/>
      <c r="QKG451" s="59"/>
      <c r="QUC451" s="59"/>
      <c r="RDY451" s="59"/>
      <c r="RNU451" s="59"/>
      <c r="RXQ451" s="59"/>
      <c r="SHM451" s="59"/>
      <c r="SRI451" s="59"/>
      <c r="TBE451" s="59"/>
      <c r="TLA451" s="59"/>
      <c r="TUW451" s="59"/>
      <c r="UES451" s="59"/>
      <c r="UOO451" s="59"/>
      <c r="UYK451" s="59"/>
      <c r="VIG451" s="59"/>
      <c r="VSC451" s="59"/>
      <c r="WBY451" s="59"/>
      <c r="WLU451" s="59"/>
      <c r="WVQ451" s="59"/>
    </row>
    <row r="452" spans="1:777 1033:1801 2057:2825 3081:3849 4105:4873 5129:5897 6153:6921 7177:7945 8201:8969 9225:9993 10249:11017 11273:12041 12297:13065 13321:14089 14345:15113 15369:16137" s="64" customFormat="1" ht="22.5" customHeight="1" x14ac:dyDescent="0.25">
      <c r="A452" s="88">
        <f>+SUBTOTAL(3,$B$4:B452)</f>
        <v>449</v>
      </c>
      <c r="B452" s="67" t="s">
        <v>1288</v>
      </c>
      <c r="C452" s="75" t="s">
        <v>10</v>
      </c>
      <c r="D452" s="139"/>
      <c r="E452" s="142"/>
      <c r="F452" s="142"/>
      <c r="G452" s="142"/>
      <c r="H452" s="172"/>
      <c r="I452" s="71">
        <v>3</v>
      </c>
      <c r="J452" s="68" t="s">
        <v>1032</v>
      </c>
      <c r="K452" s="59"/>
      <c r="L452" s="59"/>
      <c r="M452" s="59"/>
      <c r="N452" s="59"/>
      <c r="JE452" s="59"/>
      <c r="TA452" s="59"/>
      <c r="ACW452" s="59"/>
      <c r="AMS452" s="59"/>
      <c r="AWO452" s="59"/>
      <c r="BGK452" s="59"/>
      <c r="BQG452" s="59"/>
      <c r="CAC452" s="59"/>
      <c r="CJY452" s="59"/>
      <c r="CTU452" s="59"/>
      <c r="DDQ452" s="59"/>
      <c r="DNM452" s="59"/>
      <c r="DXI452" s="59"/>
      <c r="EHE452" s="59"/>
      <c r="ERA452" s="59"/>
      <c r="FAW452" s="59"/>
      <c r="FKS452" s="59"/>
      <c r="FUO452" s="59"/>
      <c r="GEK452" s="59"/>
      <c r="GOG452" s="59"/>
      <c r="GYC452" s="59"/>
      <c r="HHY452" s="59"/>
      <c r="HRU452" s="59"/>
      <c r="IBQ452" s="59"/>
      <c r="ILM452" s="59"/>
      <c r="IVI452" s="59"/>
      <c r="JFE452" s="59"/>
      <c r="JPA452" s="59"/>
      <c r="JYW452" s="59"/>
      <c r="KIS452" s="59"/>
      <c r="KSO452" s="59"/>
      <c r="LCK452" s="59"/>
      <c r="LMG452" s="59"/>
      <c r="LWC452" s="59"/>
      <c r="MFY452" s="59"/>
      <c r="MPU452" s="59"/>
      <c r="MZQ452" s="59"/>
      <c r="NJM452" s="59"/>
      <c r="NTI452" s="59"/>
      <c r="ODE452" s="59"/>
      <c r="ONA452" s="59"/>
      <c r="OWW452" s="59"/>
      <c r="PGS452" s="59"/>
      <c r="PQO452" s="59"/>
      <c r="QAK452" s="59"/>
      <c r="QKG452" s="59"/>
      <c r="QUC452" s="59"/>
      <c r="RDY452" s="59"/>
      <c r="RNU452" s="59"/>
      <c r="RXQ452" s="59"/>
      <c r="SHM452" s="59"/>
      <c r="SRI452" s="59"/>
      <c r="TBE452" s="59"/>
      <c r="TLA452" s="59"/>
      <c r="TUW452" s="59"/>
      <c r="UES452" s="59"/>
      <c r="UOO452" s="59"/>
      <c r="UYK452" s="59"/>
      <c r="VIG452" s="59"/>
      <c r="VSC452" s="59"/>
      <c r="WBY452" s="59"/>
      <c r="WLU452" s="59"/>
      <c r="WVQ452" s="59"/>
    </row>
    <row r="453" spans="1:777 1033:1801 2057:2825 3081:3849 4105:4873 5129:5897 6153:6921 7177:7945 8201:8969 9225:9993 10249:11017 11273:12041 12297:13065 13321:14089 14345:15113 15369:16137" s="64" customFormat="1" ht="42" customHeight="1" x14ac:dyDescent="0.25">
      <c r="A453" s="88">
        <f>+SUBTOTAL(3,$B$4:B453)</f>
        <v>450</v>
      </c>
      <c r="B453" s="99" t="s">
        <v>438</v>
      </c>
      <c r="C453" s="75" t="s">
        <v>10</v>
      </c>
      <c r="D453" s="139"/>
      <c r="E453" s="142"/>
      <c r="F453" s="142"/>
      <c r="G453" s="142"/>
      <c r="H453" s="172"/>
      <c r="I453" s="71">
        <v>3</v>
      </c>
      <c r="J453" s="68" t="s">
        <v>1732</v>
      </c>
      <c r="K453" s="59"/>
      <c r="L453" s="59"/>
      <c r="M453" s="59"/>
      <c r="N453" s="59"/>
      <c r="JE453" s="59"/>
      <c r="TA453" s="59"/>
      <c r="ACW453" s="59"/>
      <c r="AMS453" s="59"/>
      <c r="AWO453" s="59"/>
      <c r="BGK453" s="59"/>
      <c r="BQG453" s="59"/>
      <c r="CAC453" s="59"/>
      <c r="CJY453" s="59"/>
      <c r="CTU453" s="59"/>
      <c r="DDQ453" s="59"/>
      <c r="DNM453" s="59"/>
      <c r="DXI453" s="59"/>
      <c r="EHE453" s="59"/>
      <c r="ERA453" s="59"/>
      <c r="FAW453" s="59"/>
      <c r="FKS453" s="59"/>
      <c r="FUO453" s="59"/>
      <c r="GEK453" s="59"/>
      <c r="GOG453" s="59"/>
      <c r="GYC453" s="59"/>
      <c r="HHY453" s="59"/>
      <c r="HRU453" s="59"/>
      <c r="IBQ453" s="59"/>
      <c r="ILM453" s="59"/>
      <c r="IVI453" s="59"/>
      <c r="JFE453" s="59"/>
      <c r="JPA453" s="59"/>
      <c r="JYW453" s="59"/>
      <c r="KIS453" s="59"/>
      <c r="KSO453" s="59"/>
      <c r="LCK453" s="59"/>
      <c r="LMG453" s="59"/>
      <c r="LWC453" s="59"/>
      <c r="MFY453" s="59"/>
      <c r="MPU453" s="59"/>
      <c r="MZQ453" s="59"/>
      <c r="NJM453" s="59"/>
      <c r="NTI453" s="59"/>
      <c r="ODE453" s="59"/>
      <c r="ONA453" s="59"/>
      <c r="OWW453" s="59"/>
      <c r="PGS453" s="59"/>
      <c r="PQO453" s="59"/>
      <c r="QAK453" s="59"/>
      <c r="QKG453" s="59"/>
      <c r="QUC453" s="59"/>
      <c r="RDY453" s="59"/>
      <c r="RNU453" s="59"/>
      <c r="RXQ453" s="59"/>
      <c r="SHM453" s="59"/>
      <c r="SRI453" s="59"/>
      <c r="TBE453" s="59"/>
      <c r="TLA453" s="59"/>
      <c r="TUW453" s="59"/>
      <c r="UES453" s="59"/>
      <c r="UOO453" s="59"/>
      <c r="UYK453" s="59"/>
      <c r="VIG453" s="59"/>
      <c r="VSC453" s="59"/>
      <c r="WBY453" s="59"/>
      <c r="WLU453" s="59"/>
      <c r="WVQ453" s="59"/>
    </row>
    <row r="454" spans="1:777 1033:1801 2057:2825 3081:3849 4105:4873 5129:5897 6153:6921 7177:7945 8201:8969 9225:9993 10249:11017 11273:12041 12297:13065 13321:14089 14345:15113 15369:16137" s="64" customFormat="1" ht="15.75" customHeight="1" x14ac:dyDescent="0.25">
      <c r="A454" s="88">
        <f>+SUBTOTAL(3,$B$4:B454)</f>
        <v>451</v>
      </c>
      <c r="B454" s="99" t="s">
        <v>1749</v>
      </c>
      <c r="C454" s="75" t="s">
        <v>10</v>
      </c>
      <c r="D454" s="139"/>
      <c r="E454" s="142"/>
      <c r="F454" s="142"/>
      <c r="G454" s="142"/>
      <c r="H454" s="124"/>
      <c r="I454" s="71">
        <v>3</v>
      </c>
      <c r="J454" s="68" t="s">
        <v>1732</v>
      </c>
      <c r="K454" s="59"/>
      <c r="L454" s="59"/>
      <c r="M454" s="59"/>
      <c r="N454" s="59"/>
      <c r="JE454" s="59"/>
      <c r="TA454" s="59"/>
      <c r="ACW454" s="59"/>
      <c r="AMS454" s="59"/>
      <c r="AWO454" s="59"/>
      <c r="BGK454" s="59"/>
      <c r="BQG454" s="59"/>
      <c r="CAC454" s="59"/>
      <c r="CJY454" s="59"/>
      <c r="CTU454" s="59"/>
      <c r="DDQ454" s="59"/>
      <c r="DNM454" s="59"/>
      <c r="DXI454" s="59"/>
      <c r="EHE454" s="59"/>
      <c r="ERA454" s="59"/>
      <c r="FAW454" s="59"/>
      <c r="FKS454" s="59"/>
      <c r="FUO454" s="59"/>
      <c r="GEK454" s="59"/>
      <c r="GOG454" s="59"/>
      <c r="GYC454" s="59"/>
      <c r="HHY454" s="59"/>
      <c r="HRU454" s="59"/>
      <c r="IBQ454" s="59"/>
      <c r="ILM454" s="59"/>
      <c r="IVI454" s="59"/>
      <c r="JFE454" s="59"/>
      <c r="JPA454" s="59"/>
      <c r="JYW454" s="59"/>
      <c r="KIS454" s="59"/>
      <c r="KSO454" s="59"/>
      <c r="LCK454" s="59"/>
      <c r="LMG454" s="59"/>
      <c r="LWC454" s="59"/>
      <c r="MFY454" s="59"/>
      <c r="MPU454" s="59"/>
      <c r="MZQ454" s="59"/>
      <c r="NJM454" s="59"/>
      <c r="NTI454" s="59"/>
      <c r="ODE454" s="59"/>
      <c r="ONA454" s="59"/>
      <c r="OWW454" s="59"/>
      <c r="PGS454" s="59"/>
      <c r="PQO454" s="59"/>
      <c r="QAK454" s="59"/>
      <c r="QKG454" s="59"/>
      <c r="QUC454" s="59"/>
      <c r="RDY454" s="59"/>
      <c r="RNU454" s="59"/>
      <c r="RXQ454" s="59"/>
      <c r="SHM454" s="59"/>
      <c r="SRI454" s="59"/>
      <c r="TBE454" s="59"/>
      <c r="TLA454" s="59"/>
      <c r="TUW454" s="59"/>
      <c r="UES454" s="59"/>
      <c r="UOO454" s="59"/>
      <c r="UYK454" s="59"/>
      <c r="VIG454" s="59"/>
      <c r="VSC454" s="59"/>
      <c r="WBY454" s="59"/>
      <c r="WLU454" s="59"/>
      <c r="WVQ454" s="59"/>
    </row>
    <row r="455" spans="1:777 1033:1801 2057:2825 3081:3849 4105:4873 5129:5897 6153:6921 7177:7945 8201:8969 9225:9993 10249:11017 11273:12041 12297:13065 13321:14089 14345:15113 15369:16137" s="64" customFormat="1" ht="15.75" customHeight="1" x14ac:dyDescent="0.25">
      <c r="A455" s="88">
        <f>+SUBTOTAL(3,$B$4:B455)</f>
        <v>452</v>
      </c>
      <c r="B455" s="99" t="s">
        <v>1750</v>
      </c>
      <c r="C455" s="75" t="s">
        <v>10</v>
      </c>
      <c r="D455" s="140"/>
      <c r="E455" s="143"/>
      <c r="F455" s="142"/>
      <c r="G455" s="143"/>
      <c r="H455" s="125"/>
      <c r="I455" s="71">
        <v>3</v>
      </c>
      <c r="J455" s="68" t="s">
        <v>1732</v>
      </c>
      <c r="K455" s="59"/>
      <c r="L455" s="59"/>
      <c r="M455" s="59"/>
      <c r="N455" s="59"/>
      <c r="JE455" s="59"/>
      <c r="TA455" s="59"/>
      <c r="ACW455" s="59"/>
      <c r="AMS455" s="59"/>
      <c r="AWO455" s="59"/>
      <c r="BGK455" s="59"/>
      <c r="BQG455" s="59"/>
      <c r="CAC455" s="59"/>
      <c r="CJY455" s="59"/>
      <c r="CTU455" s="59"/>
      <c r="DDQ455" s="59"/>
      <c r="DNM455" s="59"/>
      <c r="DXI455" s="59"/>
      <c r="EHE455" s="59"/>
      <c r="ERA455" s="59"/>
      <c r="FAW455" s="59"/>
      <c r="FKS455" s="59"/>
      <c r="FUO455" s="59"/>
      <c r="GEK455" s="59"/>
      <c r="GOG455" s="59"/>
      <c r="GYC455" s="59"/>
      <c r="HHY455" s="59"/>
      <c r="HRU455" s="59"/>
      <c r="IBQ455" s="59"/>
      <c r="ILM455" s="59"/>
      <c r="IVI455" s="59"/>
      <c r="JFE455" s="59"/>
      <c r="JPA455" s="59"/>
      <c r="JYW455" s="59"/>
      <c r="KIS455" s="59"/>
      <c r="KSO455" s="59"/>
      <c r="LCK455" s="59"/>
      <c r="LMG455" s="59"/>
      <c r="LWC455" s="59"/>
      <c r="MFY455" s="59"/>
      <c r="MPU455" s="59"/>
      <c r="MZQ455" s="59"/>
      <c r="NJM455" s="59"/>
      <c r="NTI455" s="59"/>
      <c r="ODE455" s="59"/>
      <c r="ONA455" s="59"/>
      <c r="OWW455" s="59"/>
      <c r="PGS455" s="59"/>
      <c r="PQO455" s="59"/>
      <c r="QAK455" s="59"/>
      <c r="QKG455" s="59"/>
      <c r="QUC455" s="59"/>
      <c r="RDY455" s="59"/>
      <c r="RNU455" s="59"/>
      <c r="RXQ455" s="59"/>
      <c r="SHM455" s="59"/>
      <c r="SRI455" s="59"/>
      <c r="TBE455" s="59"/>
      <c r="TLA455" s="59"/>
      <c r="TUW455" s="59"/>
      <c r="UES455" s="59"/>
      <c r="UOO455" s="59"/>
      <c r="UYK455" s="59"/>
      <c r="VIG455" s="59"/>
      <c r="VSC455" s="59"/>
      <c r="WBY455" s="59"/>
      <c r="WLU455" s="59"/>
      <c r="WVQ455" s="59"/>
    </row>
    <row r="456" spans="1:777 1033:1801 2057:2825 3081:3849 4105:4873 5129:5897 6153:6921 7177:7945 8201:8969 9225:9993 10249:11017 11273:12041 12297:13065 13321:14089 14345:15113 15369:16137" s="64" customFormat="1" ht="31.5" x14ac:dyDescent="0.25">
      <c r="A456" s="88">
        <f>+SUBTOTAL(3,$B$4:B456)</f>
        <v>453</v>
      </c>
      <c r="B456" s="67" t="s">
        <v>1289</v>
      </c>
      <c r="C456" s="75" t="s">
        <v>10</v>
      </c>
      <c r="D456" s="75">
        <v>1</v>
      </c>
      <c r="E456" s="71" t="s">
        <v>1290</v>
      </c>
      <c r="F456" s="142"/>
      <c r="G456" s="71" t="s">
        <v>1291</v>
      </c>
      <c r="H456" s="72">
        <v>915445156</v>
      </c>
      <c r="I456" s="71">
        <v>3</v>
      </c>
      <c r="J456" s="68" t="s">
        <v>1032</v>
      </c>
      <c r="K456" s="59"/>
      <c r="L456" s="59"/>
      <c r="M456" s="59"/>
      <c r="N456" s="59"/>
      <c r="JE456" s="59"/>
      <c r="TA456" s="59"/>
      <c r="ACW456" s="59"/>
      <c r="AMS456" s="59"/>
      <c r="AWO456" s="59"/>
      <c r="BGK456" s="59"/>
      <c r="BQG456" s="59"/>
      <c r="CAC456" s="59"/>
      <c r="CJY456" s="59"/>
      <c r="CTU456" s="59"/>
      <c r="DDQ456" s="59"/>
      <c r="DNM456" s="59"/>
      <c r="DXI456" s="59"/>
      <c r="EHE456" s="59"/>
      <c r="ERA456" s="59"/>
      <c r="FAW456" s="59"/>
      <c r="FKS456" s="59"/>
      <c r="FUO456" s="59"/>
      <c r="GEK456" s="59"/>
      <c r="GOG456" s="59"/>
      <c r="GYC456" s="59"/>
      <c r="HHY456" s="59"/>
      <c r="HRU456" s="59"/>
      <c r="IBQ456" s="59"/>
      <c r="ILM456" s="59"/>
      <c r="IVI456" s="59"/>
      <c r="JFE456" s="59"/>
      <c r="JPA456" s="59"/>
      <c r="JYW456" s="59"/>
      <c r="KIS456" s="59"/>
      <c r="KSO456" s="59"/>
      <c r="LCK456" s="59"/>
      <c r="LMG456" s="59"/>
      <c r="LWC456" s="59"/>
      <c r="MFY456" s="59"/>
      <c r="MPU456" s="59"/>
      <c r="MZQ456" s="59"/>
      <c r="NJM456" s="59"/>
      <c r="NTI456" s="59"/>
      <c r="ODE456" s="59"/>
      <c r="ONA456" s="59"/>
      <c r="OWW456" s="59"/>
      <c r="PGS456" s="59"/>
      <c r="PQO456" s="59"/>
      <c r="QAK456" s="59"/>
      <c r="QKG456" s="59"/>
      <c r="QUC456" s="59"/>
      <c r="RDY456" s="59"/>
      <c r="RNU456" s="59"/>
      <c r="RXQ456" s="59"/>
      <c r="SHM456" s="59"/>
      <c r="SRI456" s="59"/>
      <c r="TBE456" s="59"/>
      <c r="TLA456" s="59"/>
      <c r="TUW456" s="59"/>
      <c r="UES456" s="59"/>
      <c r="UOO456" s="59"/>
      <c r="UYK456" s="59"/>
      <c r="VIG456" s="59"/>
      <c r="VSC456" s="59"/>
      <c r="WBY456" s="59"/>
      <c r="WLU456" s="59"/>
      <c r="WVQ456" s="59"/>
    </row>
    <row r="457" spans="1:777 1033:1801 2057:2825 3081:3849 4105:4873 5129:5897 6153:6921 7177:7945 8201:8969 9225:9993 10249:11017 11273:12041 12297:13065 13321:14089 14345:15113 15369:16137" s="64" customFormat="1" ht="31.5" x14ac:dyDescent="0.25">
      <c r="A457" s="88">
        <f>+SUBTOTAL(3,$B$4:B457)</f>
        <v>454</v>
      </c>
      <c r="B457" s="67" t="s">
        <v>1298</v>
      </c>
      <c r="C457" s="75" t="s">
        <v>10</v>
      </c>
      <c r="D457" s="75">
        <v>3</v>
      </c>
      <c r="E457" s="117" t="s">
        <v>1299</v>
      </c>
      <c r="F457" s="143"/>
      <c r="G457" s="118" t="s">
        <v>1300</v>
      </c>
      <c r="H457" s="118">
        <v>984693684</v>
      </c>
      <c r="I457" s="71">
        <v>3</v>
      </c>
      <c r="J457" s="68" t="s">
        <v>1107</v>
      </c>
      <c r="K457" s="59"/>
      <c r="L457" s="59"/>
      <c r="M457" s="59"/>
      <c r="N457" s="59"/>
      <c r="JE457" s="59"/>
      <c r="TA457" s="59"/>
      <c r="ACW457" s="59"/>
      <c r="AMS457" s="59"/>
      <c r="AWO457" s="59"/>
      <c r="BGK457" s="59"/>
      <c r="BQG457" s="59"/>
      <c r="CAC457" s="59"/>
      <c r="CJY457" s="59"/>
      <c r="CTU457" s="59"/>
      <c r="DDQ457" s="59"/>
      <c r="DNM457" s="59"/>
      <c r="DXI457" s="59"/>
      <c r="EHE457" s="59"/>
      <c r="ERA457" s="59"/>
      <c r="FAW457" s="59"/>
      <c r="FKS457" s="59"/>
      <c r="FUO457" s="59"/>
      <c r="GEK457" s="59"/>
      <c r="GOG457" s="59"/>
      <c r="GYC457" s="59"/>
      <c r="HHY457" s="59"/>
      <c r="HRU457" s="59"/>
      <c r="IBQ457" s="59"/>
      <c r="ILM457" s="59"/>
      <c r="IVI457" s="59"/>
      <c r="JFE457" s="59"/>
      <c r="JPA457" s="59"/>
      <c r="JYW457" s="59"/>
      <c r="KIS457" s="59"/>
      <c r="KSO457" s="59"/>
      <c r="LCK457" s="59"/>
      <c r="LMG457" s="59"/>
      <c r="LWC457" s="59"/>
      <c r="MFY457" s="59"/>
      <c r="MPU457" s="59"/>
      <c r="MZQ457" s="59"/>
      <c r="NJM457" s="59"/>
      <c r="NTI457" s="59"/>
      <c r="ODE457" s="59"/>
      <c r="ONA457" s="59"/>
      <c r="OWW457" s="59"/>
      <c r="PGS457" s="59"/>
      <c r="PQO457" s="59"/>
      <c r="QAK457" s="59"/>
      <c r="QKG457" s="59"/>
      <c r="QUC457" s="59"/>
      <c r="RDY457" s="59"/>
      <c r="RNU457" s="59"/>
      <c r="RXQ457" s="59"/>
      <c r="SHM457" s="59"/>
      <c r="SRI457" s="59"/>
      <c r="TBE457" s="59"/>
      <c r="TLA457" s="59"/>
      <c r="TUW457" s="59"/>
      <c r="UES457" s="59"/>
      <c r="UOO457" s="59"/>
      <c r="UYK457" s="59"/>
      <c r="VIG457" s="59"/>
      <c r="VSC457" s="59"/>
      <c r="WBY457" s="59"/>
      <c r="WLU457" s="59"/>
      <c r="WVQ457" s="59"/>
    </row>
    <row r="458" spans="1:777 1033:1801 2057:2825 3081:3849 4105:4873 5129:5897 6153:6921 7177:7945 8201:8969 9225:9993 10249:11017 11273:12041 12297:13065 13321:14089 14345:15113 15369:16137" s="64" customFormat="1" ht="31.5" x14ac:dyDescent="0.25">
      <c r="A458" s="88">
        <f>+SUBTOTAL(3,$B$4:B458)</f>
        <v>455</v>
      </c>
      <c r="B458" s="67" t="s">
        <v>1292</v>
      </c>
      <c r="C458" s="75" t="s">
        <v>10</v>
      </c>
      <c r="D458" s="75">
        <v>2</v>
      </c>
      <c r="E458" s="71" t="s">
        <v>1293</v>
      </c>
      <c r="F458" s="141" t="s">
        <v>1936</v>
      </c>
      <c r="G458" s="71" t="s">
        <v>1294</v>
      </c>
      <c r="H458" s="72">
        <v>979394186</v>
      </c>
      <c r="I458" s="71">
        <v>3</v>
      </c>
      <c r="J458" s="68" t="s">
        <v>1032</v>
      </c>
      <c r="K458" s="59"/>
      <c r="L458" s="59"/>
      <c r="M458" s="59"/>
      <c r="N458" s="59"/>
      <c r="JE458" s="59"/>
      <c r="TA458" s="59"/>
      <c r="ACW458" s="59"/>
      <c r="AMS458" s="59"/>
      <c r="AWO458" s="59"/>
      <c r="BGK458" s="59"/>
      <c r="BQG458" s="59"/>
      <c r="CAC458" s="59"/>
      <c r="CJY458" s="59"/>
      <c r="CTU458" s="59"/>
      <c r="DDQ458" s="59"/>
      <c r="DNM458" s="59"/>
      <c r="DXI458" s="59"/>
      <c r="EHE458" s="59"/>
      <c r="ERA458" s="59"/>
      <c r="FAW458" s="59"/>
      <c r="FKS458" s="59"/>
      <c r="FUO458" s="59"/>
      <c r="GEK458" s="59"/>
      <c r="GOG458" s="59"/>
      <c r="GYC458" s="59"/>
      <c r="HHY458" s="59"/>
      <c r="HRU458" s="59"/>
      <c r="IBQ458" s="59"/>
      <c r="ILM458" s="59"/>
      <c r="IVI458" s="59"/>
      <c r="JFE458" s="59"/>
      <c r="JPA458" s="59"/>
      <c r="JYW458" s="59"/>
      <c r="KIS458" s="59"/>
      <c r="KSO458" s="59"/>
      <c r="LCK458" s="59"/>
      <c r="LMG458" s="59"/>
      <c r="LWC458" s="59"/>
      <c r="MFY458" s="59"/>
      <c r="MPU458" s="59"/>
      <c r="MZQ458" s="59"/>
      <c r="NJM458" s="59"/>
      <c r="NTI458" s="59"/>
      <c r="ODE458" s="59"/>
      <c r="ONA458" s="59"/>
      <c r="OWW458" s="59"/>
      <c r="PGS458" s="59"/>
      <c r="PQO458" s="59"/>
      <c r="QAK458" s="59"/>
      <c r="QKG458" s="59"/>
      <c r="QUC458" s="59"/>
      <c r="RDY458" s="59"/>
      <c r="RNU458" s="59"/>
      <c r="RXQ458" s="59"/>
      <c r="SHM458" s="59"/>
      <c r="SRI458" s="59"/>
      <c r="TBE458" s="59"/>
      <c r="TLA458" s="59"/>
      <c r="TUW458" s="59"/>
      <c r="UES458" s="59"/>
      <c r="UOO458" s="59"/>
      <c r="UYK458" s="59"/>
      <c r="VIG458" s="59"/>
      <c r="VSC458" s="59"/>
      <c r="WBY458" s="59"/>
      <c r="WLU458" s="59"/>
      <c r="WVQ458" s="59"/>
    </row>
    <row r="459" spans="1:777 1033:1801 2057:2825 3081:3849 4105:4873 5129:5897 6153:6921 7177:7945 8201:8969 9225:9993 10249:11017 11273:12041 12297:13065 13321:14089 14345:15113 15369:16137" s="64" customFormat="1" ht="15.75" x14ac:dyDescent="0.25">
      <c r="A459" s="88">
        <f>+SUBTOTAL(3,$B$4:B459)</f>
        <v>456</v>
      </c>
      <c r="B459" s="69" t="s">
        <v>1295</v>
      </c>
      <c r="C459" s="75" t="s">
        <v>10</v>
      </c>
      <c r="D459" s="75">
        <v>2</v>
      </c>
      <c r="E459" s="117" t="s">
        <v>1296</v>
      </c>
      <c r="F459" s="143"/>
      <c r="G459" s="118" t="s">
        <v>1297</v>
      </c>
      <c r="H459" s="118">
        <v>912704581</v>
      </c>
      <c r="I459" s="71">
        <v>3</v>
      </c>
      <c r="J459" s="68" t="s">
        <v>1107</v>
      </c>
      <c r="K459" s="59"/>
      <c r="L459" s="59"/>
      <c r="M459" s="59"/>
      <c r="N459" s="59"/>
      <c r="JE459" s="59"/>
      <c r="TA459" s="59"/>
      <c r="ACW459" s="59"/>
      <c r="AMS459" s="59"/>
      <c r="AWO459" s="59"/>
      <c r="BGK459" s="59"/>
      <c r="BQG459" s="59"/>
      <c r="CAC459" s="59"/>
      <c r="CJY459" s="59"/>
      <c r="CTU459" s="59"/>
      <c r="DDQ459" s="59"/>
      <c r="DNM459" s="59"/>
      <c r="DXI459" s="59"/>
      <c r="EHE459" s="59"/>
      <c r="ERA459" s="59"/>
      <c r="FAW459" s="59"/>
      <c r="FKS459" s="59"/>
      <c r="FUO459" s="59"/>
      <c r="GEK459" s="59"/>
      <c r="GOG459" s="59"/>
      <c r="GYC459" s="59"/>
      <c r="HHY459" s="59"/>
      <c r="HRU459" s="59"/>
      <c r="IBQ459" s="59"/>
      <c r="ILM459" s="59"/>
      <c r="IVI459" s="59"/>
      <c r="JFE459" s="59"/>
      <c r="JPA459" s="59"/>
      <c r="JYW459" s="59"/>
      <c r="KIS459" s="59"/>
      <c r="KSO459" s="59"/>
      <c r="LCK459" s="59"/>
      <c r="LMG459" s="59"/>
      <c r="LWC459" s="59"/>
      <c r="MFY459" s="59"/>
      <c r="MPU459" s="59"/>
      <c r="MZQ459" s="59"/>
      <c r="NJM459" s="59"/>
      <c r="NTI459" s="59"/>
      <c r="ODE459" s="59"/>
      <c r="ONA459" s="59"/>
      <c r="OWW459" s="59"/>
      <c r="PGS459" s="59"/>
      <c r="PQO459" s="59"/>
      <c r="QAK459" s="59"/>
      <c r="QKG459" s="59"/>
      <c r="QUC459" s="59"/>
      <c r="RDY459" s="59"/>
      <c r="RNU459" s="59"/>
      <c r="RXQ459" s="59"/>
      <c r="SHM459" s="59"/>
      <c r="SRI459" s="59"/>
      <c r="TBE459" s="59"/>
      <c r="TLA459" s="59"/>
      <c r="TUW459" s="59"/>
      <c r="UES459" s="59"/>
      <c r="UOO459" s="59"/>
      <c r="UYK459" s="59"/>
      <c r="VIG459" s="59"/>
      <c r="VSC459" s="59"/>
      <c r="WBY459" s="59"/>
      <c r="WLU459" s="59"/>
      <c r="WVQ459" s="59"/>
    </row>
    <row r="460" spans="1:777 1033:1801 2057:2825 3081:3849 4105:4873 5129:5897 6153:6921 7177:7945 8201:8969 9225:9993 10249:11017 11273:12041 12297:13065 13321:14089 14345:15113 15369:16137" s="64" customFormat="1" ht="31.5" x14ac:dyDescent="0.25">
      <c r="A460" s="88">
        <f>+SUBTOTAL(3,$B$4:B460)</f>
        <v>457</v>
      </c>
      <c r="B460" s="67" t="s">
        <v>1301</v>
      </c>
      <c r="C460" s="75" t="s">
        <v>383</v>
      </c>
      <c r="D460" s="138">
        <v>2</v>
      </c>
      <c r="E460" s="144" t="s">
        <v>1302</v>
      </c>
      <c r="F460" s="141" t="s">
        <v>1935</v>
      </c>
      <c r="G460" s="144" t="s">
        <v>1303</v>
      </c>
      <c r="H460" s="169">
        <v>988110530</v>
      </c>
      <c r="I460" s="71">
        <v>3</v>
      </c>
      <c r="J460" s="68" t="s">
        <v>1107</v>
      </c>
      <c r="K460" s="59"/>
      <c r="L460" s="59"/>
      <c r="M460" s="59"/>
      <c r="N460" s="59"/>
      <c r="JE460" s="59"/>
      <c r="TA460" s="59"/>
      <c r="ACW460" s="59"/>
      <c r="AMS460" s="59"/>
      <c r="AWO460" s="59"/>
      <c r="BGK460" s="59"/>
      <c r="BQG460" s="59"/>
      <c r="CAC460" s="59"/>
      <c r="CJY460" s="59"/>
      <c r="CTU460" s="59"/>
      <c r="DDQ460" s="59"/>
      <c r="DNM460" s="59"/>
      <c r="DXI460" s="59"/>
      <c r="EHE460" s="59"/>
      <c r="ERA460" s="59"/>
      <c r="FAW460" s="59"/>
      <c r="FKS460" s="59"/>
      <c r="FUO460" s="59"/>
      <c r="GEK460" s="59"/>
      <c r="GOG460" s="59"/>
      <c r="GYC460" s="59"/>
      <c r="HHY460" s="59"/>
      <c r="HRU460" s="59"/>
      <c r="IBQ460" s="59"/>
      <c r="ILM460" s="59"/>
      <c r="IVI460" s="59"/>
      <c r="JFE460" s="59"/>
      <c r="JPA460" s="59"/>
      <c r="JYW460" s="59"/>
      <c r="KIS460" s="59"/>
      <c r="KSO460" s="59"/>
      <c r="LCK460" s="59"/>
      <c r="LMG460" s="59"/>
      <c r="LWC460" s="59"/>
      <c r="MFY460" s="59"/>
      <c r="MPU460" s="59"/>
      <c r="MZQ460" s="59"/>
      <c r="NJM460" s="59"/>
      <c r="NTI460" s="59"/>
      <c r="ODE460" s="59"/>
      <c r="ONA460" s="59"/>
      <c r="OWW460" s="59"/>
      <c r="PGS460" s="59"/>
      <c r="PQO460" s="59"/>
      <c r="QAK460" s="59"/>
      <c r="QKG460" s="59"/>
      <c r="QUC460" s="59"/>
      <c r="RDY460" s="59"/>
      <c r="RNU460" s="59"/>
      <c r="RXQ460" s="59"/>
      <c r="SHM460" s="59"/>
      <c r="SRI460" s="59"/>
      <c r="TBE460" s="59"/>
      <c r="TLA460" s="59"/>
      <c r="TUW460" s="59"/>
      <c r="UES460" s="59"/>
      <c r="UOO460" s="59"/>
      <c r="UYK460" s="59"/>
      <c r="VIG460" s="59"/>
      <c r="VSC460" s="59"/>
      <c r="WBY460" s="59"/>
      <c r="WLU460" s="59"/>
      <c r="WVQ460" s="59"/>
    </row>
    <row r="461" spans="1:777 1033:1801 2057:2825 3081:3849 4105:4873 5129:5897 6153:6921 7177:7945 8201:8969 9225:9993 10249:11017 11273:12041 12297:13065 13321:14089 14345:15113 15369:16137" s="64" customFormat="1" ht="31.5" x14ac:dyDescent="0.25">
      <c r="A461" s="88">
        <f>+SUBTOTAL(3,$B$4:B461)</f>
        <v>458</v>
      </c>
      <c r="B461" s="67" t="s">
        <v>1304</v>
      </c>
      <c r="C461" s="75" t="s">
        <v>383</v>
      </c>
      <c r="D461" s="139"/>
      <c r="E461" s="144"/>
      <c r="F461" s="142"/>
      <c r="G461" s="144"/>
      <c r="H461" s="169"/>
      <c r="I461" s="71">
        <v>3</v>
      </c>
      <c r="J461" s="68" t="s">
        <v>1107</v>
      </c>
      <c r="K461" s="59"/>
      <c r="L461" s="59"/>
      <c r="M461" s="59"/>
      <c r="N461" s="59"/>
      <c r="JE461" s="59"/>
      <c r="TA461" s="59"/>
      <c r="ACW461" s="59"/>
      <c r="AMS461" s="59"/>
      <c r="AWO461" s="59"/>
      <c r="BGK461" s="59"/>
      <c r="BQG461" s="59"/>
      <c r="CAC461" s="59"/>
      <c r="CJY461" s="59"/>
      <c r="CTU461" s="59"/>
      <c r="DDQ461" s="59"/>
      <c r="DNM461" s="59"/>
      <c r="DXI461" s="59"/>
      <c r="EHE461" s="59"/>
      <c r="ERA461" s="59"/>
      <c r="FAW461" s="59"/>
      <c r="FKS461" s="59"/>
      <c r="FUO461" s="59"/>
      <c r="GEK461" s="59"/>
      <c r="GOG461" s="59"/>
      <c r="GYC461" s="59"/>
      <c r="HHY461" s="59"/>
      <c r="HRU461" s="59"/>
      <c r="IBQ461" s="59"/>
      <c r="ILM461" s="59"/>
      <c r="IVI461" s="59"/>
      <c r="JFE461" s="59"/>
      <c r="JPA461" s="59"/>
      <c r="JYW461" s="59"/>
      <c r="KIS461" s="59"/>
      <c r="KSO461" s="59"/>
      <c r="LCK461" s="59"/>
      <c r="LMG461" s="59"/>
      <c r="LWC461" s="59"/>
      <c r="MFY461" s="59"/>
      <c r="MPU461" s="59"/>
      <c r="MZQ461" s="59"/>
      <c r="NJM461" s="59"/>
      <c r="NTI461" s="59"/>
      <c r="ODE461" s="59"/>
      <c r="ONA461" s="59"/>
      <c r="OWW461" s="59"/>
      <c r="PGS461" s="59"/>
      <c r="PQO461" s="59"/>
      <c r="QAK461" s="59"/>
      <c r="QKG461" s="59"/>
      <c r="QUC461" s="59"/>
      <c r="RDY461" s="59"/>
      <c r="RNU461" s="59"/>
      <c r="RXQ461" s="59"/>
      <c r="SHM461" s="59"/>
      <c r="SRI461" s="59"/>
      <c r="TBE461" s="59"/>
      <c r="TLA461" s="59"/>
      <c r="TUW461" s="59"/>
      <c r="UES461" s="59"/>
      <c r="UOO461" s="59"/>
      <c r="UYK461" s="59"/>
      <c r="VIG461" s="59"/>
      <c r="VSC461" s="59"/>
      <c r="WBY461" s="59"/>
      <c r="WLU461" s="59"/>
      <c r="WVQ461" s="59"/>
    </row>
    <row r="462" spans="1:777 1033:1801 2057:2825 3081:3849 4105:4873 5129:5897 6153:6921 7177:7945 8201:8969 9225:9993 10249:11017 11273:12041 12297:13065 13321:14089 14345:15113 15369:16137" s="64" customFormat="1" ht="31.5" x14ac:dyDescent="0.25">
      <c r="A462" s="88">
        <f>+SUBTOTAL(3,$B$4:B462)</f>
        <v>459</v>
      </c>
      <c r="B462" s="67" t="s">
        <v>1305</v>
      </c>
      <c r="C462" s="75" t="s">
        <v>383</v>
      </c>
      <c r="D462" s="140"/>
      <c r="E462" s="144"/>
      <c r="F462" s="142"/>
      <c r="G462" s="144"/>
      <c r="H462" s="169"/>
      <c r="I462" s="71">
        <v>3</v>
      </c>
      <c r="J462" s="68" t="s">
        <v>1107</v>
      </c>
      <c r="K462" s="59"/>
      <c r="L462" s="59"/>
      <c r="M462" s="59"/>
      <c r="N462" s="59"/>
      <c r="JE462" s="59"/>
      <c r="TA462" s="59"/>
      <c r="ACW462" s="59"/>
      <c r="AMS462" s="59"/>
      <c r="AWO462" s="59"/>
      <c r="BGK462" s="59"/>
      <c r="BQG462" s="59"/>
      <c r="CAC462" s="59"/>
      <c r="CJY462" s="59"/>
      <c r="CTU462" s="59"/>
      <c r="DDQ462" s="59"/>
      <c r="DNM462" s="59"/>
      <c r="DXI462" s="59"/>
      <c r="EHE462" s="59"/>
      <c r="ERA462" s="59"/>
      <c r="FAW462" s="59"/>
      <c r="FKS462" s="59"/>
      <c r="FUO462" s="59"/>
      <c r="GEK462" s="59"/>
      <c r="GOG462" s="59"/>
      <c r="GYC462" s="59"/>
      <c r="HHY462" s="59"/>
      <c r="HRU462" s="59"/>
      <c r="IBQ462" s="59"/>
      <c r="ILM462" s="59"/>
      <c r="IVI462" s="59"/>
      <c r="JFE462" s="59"/>
      <c r="JPA462" s="59"/>
      <c r="JYW462" s="59"/>
      <c r="KIS462" s="59"/>
      <c r="KSO462" s="59"/>
      <c r="LCK462" s="59"/>
      <c r="LMG462" s="59"/>
      <c r="LWC462" s="59"/>
      <c r="MFY462" s="59"/>
      <c r="MPU462" s="59"/>
      <c r="MZQ462" s="59"/>
      <c r="NJM462" s="59"/>
      <c r="NTI462" s="59"/>
      <c r="ODE462" s="59"/>
      <c r="ONA462" s="59"/>
      <c r="OWW462" s="59"/>
      <c r="PGS462" s="59"/>
      <c r="PQO462" s="59"/>
      <c r="QAK462" s="59"/>
      <c r="QKG462" s="59"/>
      <c r="QUC462" s="59"/>
      <c r="RDY462" s="59"/>
      <c r="RNU462" s="59"/>
      <c r="RXQ462" s="59"/>
      <c r="SHM462" s="59"/>
      <c r="SRI462" s="59"/>
      <c r="TBE462" s="59"/>
      <c r="TLA462" s="59"/>
      <c r="TUW462" s="59"/>
      <c r="UES462" s="59"/>
      <c r="UOO462" s="59"/>
      <c r="UYK462" s="59"/>
      <c r="VIG462" s="59"/>
      <c r="VSC462" s="59"/>
      <c r="WBY462" s="59"/>
      <c r="WLU462" s="59"/>
      <c r="WVQ462" s="59"/>
    </row>
    <row r="463" spans="1:777 1033:1801 2057:2825 3081:3849 4105:4873 5129:5897 6153:6921 7177:7945 8201:8969 9225:9993 10249:11017 11273:12041 12297:13065 13321:14089 14345:15113 15369:16137" s="64" customFormat="1" ht="31.5" x14ac:dyDescent="0.25">
      <c r="A463" s="88">
        <f>+SUBTOTAL(3,$B$4:B463)</f>
        <v>460</v>
      </c>
      <c r="B463" s="67" t="s">
        <v>1306</v>
      </c>
      <c r="C463" s="75" t="s">
        <v>10</v>
      </c>
      <c r="D463" s="75">
        <v>2</v>
      </c>
      <c r="E463" s="71" t="s">
        <v>1307</v>
      </c>
      <c r="F463" s="143"/>
      <c r="G463" s="71" t="s">
        <v>1308</v>
      </c>
      <c r="H463" s="72">
        <v>878067000</v>
      </c>
      <c r="I463" s="71">
        <v>3</v>
      </c>
      <c r="J463" s="68" t="s">
        <v>1107</v>
      </c>
      <c r="K463" s="59"/>
      <c r="L463" s="59"/>
      <c r="M463" s="59"/>
      <c r="N463" s="59"/>
      <c r="JE463" s="59"/>
      <c r="TA463" s="59"/>
      <c r="ACW463" s="59"/>
      <c r="AMS463" s="59"/>
      <c r="AWO463" s="59"/>
      <c r="BGK463" s="59"/>
      <c r="BQG463" s="59"/>
      <c r="CAC463" s="59"/>
      <c r="CJY463" s="59"/>
      <c r="CTU463" s="59"/>
      <c r="DDQ463" s="59"/>
      <c r="DNM463" s="59"/>
      <c r="DXI463" s="59"/>
      <c r="EHE463" s="59"/>
      <c r="ERA463" s="59"/>
      <c r="FAW463" s="59"/>
      <c r="FKS463" s="59"/>
      <c r="FUO463" s="59"/>
      <c r="GEK463" s="59"/>
      <c r="GOG463" s="59"/>
      <c r="GYC463" s="59"/>
      <c r="HHY463" s="59"/>
      <c r="HRU463" s="59"/>
      <c r="IBQ463" s="59"/>
      <c r="ILM463" s="59"/>
      <c r="IVI463" s="59"/>
      <c r="JFE463" s="59"/>
      <c r="JPA463" s="59"/>
      <c r="JYW463" s="59"/>
      <c r="KIS463" s="59"/>
      <c r="KSO463" s="59"/>
      <c r="LCK463" s="59"/>
      <c r="LMG463" s="59"/>
      <c r="LWC463" s="59"/>
      <c r="MFY463" s="59"/>
      <c r="MPU463" s="59"/>
      <c r="MZQ463" s="59"/>
      <c r="NJM463" s="59"/>
      <c r="NTI463" s="59"/>
      <c r="ODE463" s="59"/>
      <c r="ONA463" s="59"/>
      <c r="OWW463" s="59"/>
      <c r="PGS463" s="59"/>
      <c r="PQO463" s="59"/>
      <c r="QAK463" s="59"/>
      <c r="QKG463" s="59"/>
      <c r="QUC463" s="59"/>
      <c r="RDY463" s="59"/>
      <c r="RNU463" s="59"/>
      <c r="RXQ463" s="59"/>
      <c r="SHM463" s="59"/>
      <c r="SRI463" s="59"/>
      <c r="TBE463" s="59"/>
      <c r="TLA463" s="59"/>
      <c r="TUW463" s="59"/>
      <c r="UES463" s="59"/>
      <c r="UOO463" s="59"/>
      <c r="UYK463" s="59"/>
      <c r="VIG463" s="59"/>
      <c r="VSC463" s="59"/>
      <c r="WBY463" s="59"/>
      <c r="WLU463" s="59"/>
      <c r="WVQ463" s="59"/>
    </row>
    <row r="464" spans="1:777 1033:1801 2057:2825 3081:3849 4105:4873 5129:5897 6153:6921 7177:7945 8201:8969 9225:9993 10249:11017 11273:12041 12297:13065 13321:14089 14345:15113 15369:16137" s="64" customFormat="1" ht="15.75" x14ac:dyDescent="0.25">
      <c r="A464" s="88">
        <f>+SUBTOTAL(3,$B$4:B464)</f>
        <v>461</v>
      </c>
      <c r="B464" s="67" t="s">
        <v>1309</v>
      </c>
      <c r="C464" s="75" t="s">
        <v>10</v>
      </c>
      <c r="D464" s="138">
        <v>3</v>
      </c>
      <c r="E464" s="144" t="s">
        <v>1310</v>
      </c>
      <c r="F464" s="144" t="s">
        <v>1933</v>
      </c>
      <c r="G464" s="144" t="s">
        <v>1311</v>
      </c>
      <c r="H464" s="169">
        <v>976949656</v>
      </c>
      <c r="I464" s="71">
        <v>3</v>
      </c>
      <c r="J464" s="68" t="s">
        <v>1107</v>
      </c>
      <c r="K464" s="59"/>
      <c r="L464" s="59"/>
      <c r="M464" s="59"/>
      <c r="N464" s="59"/>
      <c r="JE464" s="59"/>
      <c r="TA464" s="59"/>
      <c r="ACW464" s="59"/>
      <c r="AMS464" s="59"/>
      <c r="AWO464" s="59"/>
      <c r="BGK464" s="59"/>
      <c r="BQG464" s="59"/>
      <c r="CAC464" s="59"/>
      <c r="CJY464" s="59"/>
      <c r="CTU464" s="59"/>
      <c r="DDQ464" s="59"/>
      <c r="DNM464" s="59"/>
      <c r="DXI464" s="59"/>
      <c r="EHE464" s="59"/>
      <c r="ERA464" s="59"/>
      <c r="FAW464" s="59"/>
      <c r="FKS464" s="59"/>
      <c r="FUO464" s="59"/>
      <c r="GEK464" s="59"/>
      <c r="GOG464" s="59"/>
      <c r="GYC464" s="59"/>
      <c r="HHY464" s="59"/>
      <c r="HRU464" s="59"/>
      <c r="IBQ464" s="59"/>
      <c r="ILM464" s="59"/>
      <c r="IVI464" s="59"/>
      <c r="JFE464" s="59"/>
      <c r="JPA464" s="59"/>
      <c r="JYW464" s="59"/>
      <c r="KIS464" s="59"/>
      <c r="KSO464" s="59"/>
      <c r="LCK464" s="59"/>
      <c r="LMG464" s="59"/>
      <c r="LWC464" s="59"/>
      <c r="MFY464" s="59"/>
      <c r="MPU464" s="59"/>
      <c r="MZQ464" s="59"/>
      <c r="NJM464" s="59"/>
      <c r="NTI464" s="59"/>
      <c r="ODE464" s="59"/>
      <c r="ONA464" s="59"/>
      <c r="OWW464" s="59"/>
      <c r="PGS464" s="59"/>
      <c r="PQO464" s="59"/>
      <c r="QAK464" s="59"/>
      <c r="QKG464" s="59"/>
      <c r="QUC464" s="59"/>
      <c r="RDY464" s="59"/>
      <c r="RNU464" s="59"/>
      <c r="RXQ464" s="59"/>
      <c r="SHM464" s="59"/>
      <c r="SRI464" s="59"/>
      <c r="TBE464" s="59"/>
      <c r="TLA464" s="59"/>
      <c r="TUW464" s="59"/>
      <c r="UES464" s="59"/>
      <c r="UOO464" s="59"/>
      <c r="UYK464" s="59"/>
      <c r="VIG464" s="59"/>
      <c r="VSC464" s="59"/>
      <c r="WBY464" s="59"/>
      <c r="WLU464" s="59"/>
      <c r="WVQ464" s="59"/>
    </row>
    <row r="465" spans="1:777 1033:1801 2057:2825 3081:3849 4105:4873 5129:5897 6153:6921 7177:7945 8201:8969 9225:9993 10249:11017 11273:12041 12297:13065 13321:14089 14345:15113 15369:16137" s="64" customFormat="1" ht="15.75" x14ac:dyDescent="0.25">
      <c r="A465" s="88">
        <f>+SUBTOTAL(3,$B$4:B465)</f>
        <v>462</v>
      </c>
      <c r="B465" s="67" t="s">
        <v>1312</v>
      </c>
      <c r="C465" s="75" t="s">
        <v>10</v>
      </c>
      <c r="D465" s="140"/>
      <c r="E465" s="144"/>
      <c r="F465" s="144"/>
      <c r="G465" s="144"/>
      <c r="H465" s="169"/>
      <c r="I465" s="71">
        <v>3</v>
      </c>
      <c r="J465" s="68" t="s">
        <v>1107</v>
      </c>
      <c r="K465" s="59"/>
      <c r="L465" s="59"/>
      <c r="M465" s="59"/>
      <c r="N465" s="59"/>
      <c r="JE465" s="59"/>
      <c r="TA465" s="59"/>
      <c r="ACW465" s="59"/>
      <c r="AMS465" s="59"/>
      <c r="AWO465" s="59"/>
      <c r="BGK465" s="59"/>
      <c r="BQG465" s="59"/>
      <c r="CAC465" s="59"/>
      <c r="CJY465" s="59"/>
      <c r="CTU465" s="59"/>
      <c r="DDQ465" s="59"/>
      <c r="DNM465" s="59"/>
      <c r="DXI465" s="59"/>
      <c r="EHE465" s="59"/>
      <c r="ERA465" s="59"/>
      <c r="FAW465" s="59"/>
      <c r="FKS465" s="59"/>
      <c r="FUO465" s="59"/>
      <c r="GEK465" s="59"/>
      <c r="GOG465" s="59"/>
      <c r="GYC465" s="59"/>
      <c r="HHY465" s="59"/>
      <c r="HRU465" s="59"/>
      <c r="IBQ465" s="59"/>
      <c r="ILM465" s="59"/>
      <c r="IVI465" s="59"/>
      <c r="JFE465" s="59"/>
      <c r="JPA465" s="59"/>
      <c r="JYW465" s="59"/>
      <c r="KIS465" s="59"/>
      <c r="KSO465" s="59"/>
      <c r="LCK465" s="59"/>
      <c r="LMG465" s="59"/>
      <c r="LWC465" s="59"/>
      <c r="MFY465" s="59"/>
      <c r="MPU465" s="59"/>
      <c r="MZQ465" s="59"/>
      <c r="NJM465" s="59"/>
      <c r="NTI465" s="59"/>
      <c r="ODE465" s="59"/>
      <c r="ONA465" s="59"/>
      <c r="OWW465" s="59"/>
      <c r="PGS465" s="59"/>
      <c r="PQO465" s="59"/>
      <c r="QAK465" s="59"/>
      <c r="QKG465" s="59"/>
      <c r="QUC465" s="59"/>
      <c r="RDY465" s="59"/>
      <c r="RNU465" s="59"/>
      <c r="RXQ465" s="59"/>
      <c r="SHM465" s="59"/>
      <c r="SRI465" s="59"/>
      <c r="TBE465" s="59"/>
      <c r="TLA465" s="59"/>
      <c r="TUW465" s="59"/>
      <c r="UES465" s="59"/>
      <c r="UOO465" s="59"/>
      <c r="UYK465" s="59"/>
      <c r="VIG465" s="59"/>
      <c r="VSC465" s="59"/>
      <c r="WBY465" s="59"/>
      <c r="WLU465" s="59"/>
      <c r="WVQ465" s="59"/>
    </row>
    <row r="466" spans="1:777 1033:1801 2057:2825 3081:3849 4105:4873 5129:5897 6153:6921 7177:7945 8201:8969 9225:9993 10249:11017 11273:12041 12297:13065 13321:14089 14345:15113 15369:16137" s="64" customFormat="1" ht="15.75" x14ac:dyDescent="0.25">
      <c r="A466" s="88">
        <f>+SUBTOTAL(3,$B$4:B466)</f>
        <v>463</v>
      </c>
      <c r="B466" s="67" t="s">
        <v>1316</v>
      </c>
      <c r="C466" s="75" t="s">
        <v>10</v>
      </c>
      <c r="D466" s="75">
        <v>2</v>
      </c>
      <c r="E466" s="71" t="s">
        <v>1317</v>
      </c>
      <c r="F466" s="141" t="s">
        <v>1937</v>
      </c>
      <c r="G466" s="71" t="s">
        <v>1318</v>
      </c>
      <c r="H466" s="72">
        <v>346306856</v>
      </c>
      <c r="I466" s="71">
        <v>3</v>
      </c>
      <c r="J466" s="68" t="s">
        <v>1107</v>
      </c>
      <c r="K466" s="59"/>
      <c r="L466" s="59"/>
      <c r="M466" s="59"/>
      <c r="N466" s="59"/>
      <c r="JE466" s="59"/>
      <c r="TA466" s="59"/>
      <c r="ACW466" s="59"/>
      <c r="AMS466" s="59"/>
      <c r="AWO466" s="59"/>
      <c r="BGK466" s="59"/>
      <c r="BQG466" s="59"/>
      <c r="CAC466" s="59"/>
      <c r="CJY466" s="59"/>
      <c r="CTU466" s="59"/>
      <c r="DDQ466" s="59"/>
      <c r="DNM466" s="59"/>
      <c r="DXI466" s="59"/>
      <c r="EHE466" s="59"/>
      <c r="ERA466" s="59"/>
      <c r="FAW466" s="59"/>
      <c r="FKS466" s="59"/>
      <c r="FUO466" s="59"/>
      <c r="GEK466" s="59"/>
      <c r="GOG466" s="59"/>
      <c r="GYC466" s="59"/>
      <c r="HHY466" s="59"/>
      <c r="HRU466" s="59"/>
      <c r="IBQ466" s="59"/>
      <c r="ILM466" s="59"/>
      <c r="IVI466" s="59"/>
      <c r="JFE466" s="59"/>
      <c r="JPA466" s="59"/>
      <c r="JYW466" s="59"/>
      <c r="KIS466" s="59"/>
      <c r="KSO466" s="59"/>
      <c r="LCK466" s="59"/>
      <c r="LMG466" s="59"/>
      <c r="LWC466" s="59"/>
      <c r="MFY466" s="59"/>
      <c r="MPU466" s="59"/>
      <c r="MZQ466" s="59"/>
      <c r="NJM466" s="59"/>
      <c r="NTI466" s="59"/>
      <c r="ODE466" s="59"/>
      <c r="ONA466" s="59"/>
      <c r="OWW466" s="59"/>
      <c r="PGS466" s="59"/>
      <c r="PQO466" s="59"/>
      <c r="QAK466" s="59"/>
      <c r="QKG466" s="59"/>
      <c r="QUC466" s="59"/>
      <c r="RDY466" s="59"/>
      <c r="RNU466" s="59"/>
      <c r="RXQ466" s="59"/>
      <c r="SHM466" s="59"/>
      <c r="SRI466" s="59"/>
      <c r="TBE466" s="59"/>
      <c r="TLA466" s="59"/>
      <c r="TUW466" s="59"/>
      <c r="UES466" s="59"/>
      <c r="UOO466" s="59"/>
      <c r="UYK466" s="59"/>
      <c r="VIG466" s="59"/>
      <c r="VSC466" s="59"/>
      <c r="WBY466" s="59"/>
      <c r="WLU466" s="59"/>
      <c r="WVQ466" s="59"/>
    </row>
    <row r="467" spans="1:777 1033:1801 2057:2825 3081:3849 4105:4873 5129:5897 6153:6921 7177:7945 8201:8969 9225:9993 10249:11017 11273:12041 12297:13065 13321:14089 14345:15113 15369:16137" s="64" customFormat="1" ht="15.75" x14ac:dyDescent="0.25">
      <c r="A467" s="88">
        <f>+SUBTOTAL(3,$B$4:B467)</f>
        <v>464</v>
      </c>
      <c r="B467" s="69" t="s">
        <v>1335</v>
      </c>
      <c r="C467" s="71" t="s">
        <v>159</v>
      </c>
      <c r="D467" s="141">
        <v>2</v>
      </c>
      <c r="E467" s="151" t="s">
        <v>1336</v>
      </c>
      <c r="F467" s="142"/>
      <c r="G467" s="151" t="s">
        <v>1337</v>
      </c>
      <c r="H467" s="170">
        <v>989128040</v>
      </c>
      <c r="I467" s="71">
        <v>3</v>
      </c>
      <c r="J467" s="68" t="s">
        <v>1107</v>
      </c>
      <c r="K467" s="59"/>
      <c r="L467" s="59"/>
      <c r="M467" s="59"/>
      <c r="N467" s="59"/>
      <c r="JE467" s="59"/>
      <c r="TA467" s="59"/>
      <c r="ACW467" s="59"/>
      <c r="AMS467" s="59"/>
      <c r="AWO467" s="59"/>
      <c r="BGK467" s="59"/>
      <c r="BQG467" s="59"/>
      <c r="CAC467" s="59"/>
      <c r="CJY467" s="59"/>
      <c r="CTU467" s="59"/>
      <c r="DDQ467" s="59"/>
      <c r="DNM467" s="59"/>
      <c r="DXI467" s="59"/>
      <c r="EHE467" s="59"/>
      <c r="ERA467" s="59"/>
      <c r="FAW467" s="59"/>
      <c r="FKS467" s="59"/>
      <c r="FUO467" s="59"/>
      <c r="GEK467" s="59"/>
      <c r="GOG467" s="59"/>
      <c r="GYC467" s="59"/>
      <c r="HHY467" s="59"/>
      <c r="HRU467" s="59"/>
      <c r="IBQ467" s="59"/>
      <c r="ILM467" s="59"/>
      <c r="IVI467" s="59"/>
      <c r="JFE467" s="59"/>
      <c r="JPA467" s="59"/>
      <c r="JYW467" s="59"/>
      <c r="KIS467" s="59"/>
      <c r="KSO467" s="59"/>
      <c r="LCK467" s="59"/>
      <c r="LMG467" s="59"/>
      <c r="LWC467" s="59"/>
      <c r="MFY467" s="59"/>
      <c r="MPU467" s="59"/>
      <c r="MZQ467" s="59"/>
      <c r="NJM467" s="59"/>
      <c r="NTI467" s="59"/>
      <c r="ODE467" s="59"/>
      <c r="ONA467" s="59"/>
      <c r="OWW467" s="59"/>
      <c r="PGS467" s="59"/>
      <c r="PQO467" s="59"/>
      <c r="QAK467" s="59"/>
      <c r="QKG467" s="59"/>
      <c r="QUC467" s="59"/>
      <c r="RDY467" s="59"/>
      <c r="RNU467" s="59"/>
      <c r="RXQ467" s="59"/>
      <c r="SHM467" s="59"/>
      <c r="SRI467" s="59"/>
      <c r="TBE467" s="59"/>
      <c r="TLA467" s="59"/>
      <c r="TUW467" s="59"/>
      <c r="UES467" s="59"/>
      <c r="UOO467" s="59"/>
      <c r="UYK467" s="59"/>
      <c r="VIG467" s="59"/>
      <c r="VSC467" s="59"/>
      <c r="WBY467" s="59"/>
      <c r="WLU467" s="59"/>
      <c r="WVQ467" s="59"/>
    </row>
    <row r="468" spans="1:777 1033:1801 2057:2825 3081:3849 4105:4873 5129:5897 6153:6921 7177:7945 8201:8969 9225:9993 10249:11017 11273:12041 12297:13065 13321:14089 14345:15113 15369:16137" s="64" customFormat="1" ht="31.5" x14ac:dyDescent="0.25">
      <c r="A468" s="88">
        <f>+SUBTOTAL(3,$B$4:B468)</f>
        <v>465</v>
      </c>
      <c r="B468" s="69" t="s">
        <v>1338</v>
      </c>
      <c r="C468" s="71" t="s">
        <v>159</v>
      </c>
      <c r="D468" s="142"/>
      <c r="E468" s="151"/>
      <c r="F468" s="142"/>
      <c r="G468" s="151"/>
      <c r="H468" s="170"/>
      <c r="I468" s="71">
        <v>3</v>
      </c>
      <c r="J468" s="68" t="s">
        <v>1107</v>
      </c>
      <c r="K468" s="59"/>
      <c r="L468" s="59"/>
      <c r="M468" s="59"/>
      <c r="N468" s="59"/>
      <c r="JE468" s="59"/>
      <c r="TA468" s="59"/>
      <c r="ACW468" s="59"/>
      <c r="AMS468" s="59"/>
      <c r="AWO468" s="59"/>
      <c r="BGK468" s="59"/>
      <c r="BQG468" s="59"/>
      <c r="CAC468" s="59"/>
      <c r="CJY468" s="59"/>
      <c r="CTU468" s="59"/>
      <c r="DDQ468" s="59"/>
      <c r="DNM468" s="59"/>
      <c r="DXI468" s="59"/>
      <c r="EHE468" s="59"/>
      <c r="ERA468" s="59"/>
      <c r="FAW468" s="59"/>
      <c r="FKS468" s="59"/>
      <c r="FUO468" s="59"/>
      <c r="GEK468" s="59"/>
      <c r="GOG468" s="59"/>
      <c r="GYC468" s="59"/>
      <c r="HHY468" s="59"/>
      <c r="HRU468" s="59"/>
      <c r="IBQ468" s="59"/>
      <c r="ILM468" s="59"/>
      <c r="IVI468" s="59"/>
      <c r="JFE468" s="59"/>
      <c r="JPA468" s="59"/>
      <c r="JYW468" s="59"/>
      <c r="KIS468" s="59"/>
      <c r="KSO468" s="59"/>
      <c r="LCK468" s="59"/>
      <c r="LMG468" s="59"/>
      <c r="LWC468" s="59"/>
      <c r="MFY468" s="59"/>
      <c r="MPU468" s="59"/>
      <c r="MZQ468" s="59"/>
      <c r="NJM468" s="59"/>
      <c r="NTI468" s="59"/>
      <c r="ODE468" s="59"/>
      <c r="ONA468" s="59"/>
      <c r="OWW468" s="59"/>
      <c r="PGS468" s="59"/>
      <c r="PQO468" s="59"/>
      <c r="QAK468" s="59"/>
      <c r="QKG468" s="59"/>
      <c r="QUC468" s="59"/>
      <c r="RDY468" s="59"/>
      <c r="RNU468" s="59"/>
      <c r="RXQ468" s="59"/>
      <c r="SHM468" s="59"/>
      <c r="SRI468" s="59"/>
      <c r="TBE468" s="59"/>
      <c r="TLA468" s="59"/>
      <c r="TUW468" s="59"/>
      <c r="UES468" s="59"/>
      <c r="UOO468" s="59"/>
      <c r="UYK468" s="59"/>
      <c r="VIG468" s="59"/>
      <c r="VSC468" s="59"/>
      <c r="WBY468" s="59"/>
      <c r="WLU468" s="59"/>
      <c r="WVQ468" s="59"/>
    </row>
    <row r="469" spans="1:777 1033:1801 2057:2825 3081:3849 4105:4873 5129:5897 6153:6921 7177:7945 8201:8969 9225:9993 10249:11017 11273:12041 12297:13065 13321:14089 14345:15113 15369:16137" s="64" customFormat="1" ht="15.75" x14ac:dyDescent="0.25">
      <c r="A469" s="88">
        <f>+SUBTOTAL(3,$B$4:B469)</f>
        <v>466</v>
      </c>
      <c r="B469" s="69" t="s">
        <v>1339</v>
      </c>
      <c r="C469" s="71" t="s">
        <v>159</v>
      </c>
      <c r="D469" s="143"/>
      <c r="E469" s="151"/>
      <c r="F469" s="142"/>
      <c r="G469" s="151"/>
      <c r="H469" s="170"/>
      <c r="I469" s="71">
        <v>3</v>
      </c>
      <c r="J469" s="68" t="s">
        <v>1107</v>
      </c>
      <c r="K469" s="59"/>
      <c r="L469" s="59"/>
      <c r="M469" s="59"/>
      <c r="N469" s="59"/>
      <c r="JE469" s="59"/>
      <c r="TA469" s="59"/>
      <c r="ACW469" s="59"/>
      <c r="AMS469" s="59"/>
      <c r="AWO469" s="59"/>
      <c r="BGK469" s="59"/>
      <c r="BQG469" s="59"/>
      <c r="CAC469" s="59"/>
      <c r="CJY469" s="59"/>
      <c r="CTU469" s="59"/>
      <c r="DDQ469" s="59"/>
      <c r="DNM469" s="59"/>
      <c r="DXI469" s="59"/>
      <c r="EHE469" s="59"/>
      <c r="ERA469" s="59"/>
      <c r="FAW469" s="59"/>
      <c r="FKS469" s="59"/>
      <c r="FUO469" s="59"/>
      <c r="GEK469" s="59"/>
      <c r="GOG469" s="59"/>
      <c r="GYC469" s="59"/>
      <c r="HHY469" s="59"/>
      <c r="HRU469" s="59"/>
      <c r="IBQ469" s="59"/>
      <c r="ILM469" s="59"/>
      <c r="IVI469" s="59"/>
      <c r="JFE469" s="59"/>
      <c r="JPA469" s="59"/>
      <c r="JYW469" s="59"/>
      <c r="KIS469" s="59"/>
      <c r="KSO469" s="59"/>
      <c r="LCK469" s="59"/>
      <c r="LMG469" s="59"/>
      <c r="LWC469" s="59"/>
      <c r="MFY469" s="59"/>
      <c r="MPU469" s="59"/>
      <c r="MZQ469" s="59"/>
      <c r="NJM469" s="59"/>
      <c r="NTI469" s="59"/>
      <c r="ODE469" s="59"/>
      <c r="ONA469" s="59"/>
      <c r="OWW469" s="59"/>
      <c r="PGS469" s="59"/>
      <c r="PQO469" s="59"/>
      <c r="QAK469" s="59"/>
      <c r="QKG469" s="59"/>
      <c r="QUC469" s="59"/>
      <c r="RDY469" s="59"/>
      <c r="RNU469" s="59"/>
      <c r="RXQ469" s="59"/>
      <c r="SHM469" s="59"/>
      <c r="SRI469" s="59"/>
      <c r="TBE469" s="59"/>
      <c r="TLA469" s="59"/>
      <c r="TUW469" s="59"/>
      <c r="UES469" s="59"/>
      <c r="UOO469" s="59"/>
      <c r="UYK469" s="59"/>
      <c r="VIG469" s="59"/>
      <c r="VSC469" s="59"/>
      <c r="WBY469" s="59"/>
      <c r="WLU469" s="59"/>
      <c r="WVQ469" s="59"/>
    </row>
    <row r="470" spans="1:777 1033:1801 2057:2825 3081:3849 4105:4873 5129:5897 6153:6921 7177:7945 8201:8969 9225:9993 10249:11017 11273:12041 12297:13065 13321:14089 14345:15113 15369:16137" s="64" customFormat="1" ht="31.5" x14ac:dyDescent="0.25">
      <c r="A470" s="88">
        <f>+SUBTOTAL(3,$B$4:B470)</f>
        <v>467</v>
      </c>
      <c r="B470" s="67" t="s">
        <v>1313</v>
      </c>
      <c r="C470" s="75" t="s">
        <v>383</v>
      </c>
      <c r="D470" s="75">
        <v>2</v>
      </c>
      <c r="E470" s="71" t="s">
        <v>1314</v>
      </c>
      <c r="F470" s="143"/>
      <c r="G470" s="71" t="s">
        <v>1315</v>
      </c>
      <c r="H470" s="72">
        <v>968088844</v>
      </c>
      <c r="I470" s="71">
        <v>3</v>
      </c>
      <c r="J470" s="68" t="s">
        <v>1107</v>
      </c>
      <c r="K470" s="59"/>
      <c r="L470" s="59"/>
      <c r="M470" s="59"/>
      <c r="N470" s="59"/>
      <c r="JE470" s="59"/>
      <c r="TA470" s="59"/>
      <c r="ACW470" s="59"/>
      <c r="AMS470" s="59"/>
      <c r="AWO470" s="59"/>
      <c r="BGK470" s="59"/>
      <c r="BQG470" s="59"/>
      <c r="CAC470" s="59"/>
      <c r="CJY470" s="59"/>
      <c r="CTU470" s="59"/>
      <c r="DDQ470" s="59"/>
      <c r="DNM470" s="59"/>
      <c r="DXI470" s="59"/>
      <c r="EHE470" s="59"/>
      <c r="ERA470" s="59"/>
      <c r="FAW470" s="59"/>
      <c r="FKS470" s="59"/>
      <c r="FUO470" s="59"/>
      <c r="GEK470" s="59"/>
      <c r="GOG470" s="59"/>
      <c r="GYC470" s="59"/>
      <c r="HHY470" s="59"/>
      <c r="HRU470" s="59"/>
      <c r="IBQ470" s="59"/>
      <c r="ILM470" s="59"/>
      <c r="IVI470" s="59"/>
      <c r="JFE470" s="59"/>
      <c r="JPA470" s="59"/>
      <c r="JYW470" s="59"/>
      <c r="KIS470" s="59"/>
      <c r="KSO470" s="59"/>
      <c r="LCK470" s="59"/>
      <c r="LMG470" s="59"/>
      <c r="LWC470" s="59"/>
      <c r="MFY470" s="59"/>
      <c r="MPU470" s="59"/>
      <c r="MZQ470" s="59"/>
      <c r="NJM470" s="59"/>
      <c r="NTI470" s="59"/>
      <c r="ODE470" s="59"/>
      <c r="ONA470" s="59"/>
      <c r="OWW470" s="59"/>
      <c r="PGS470" s="59"/>
      <c r="PQO470" s="59"/>
      <c r="QAK470" s="59"/>
      <c r="QKG470" s="59"/>
      <c r="QUC470" s="59"/>
      <c r="RDY470" s="59"/>
      <c r="RNU470" s="59"/>
      <c r="RXQ470" s="59"/>
      <c r="SHM470" s="59"/>
      <c r="SRI470" s="59"/>
      <c r="TBE470" s="59"/>
      <c r="TLA470" s="59"/>
      <c r="TUW470" s="59"/>
      <c r="UES470" s="59"/>
      <c r="UOO470" s="59"/>
      <c r="UYK470" s="59"/>
      <c r="VIG470" s="59"/>
      <c r="VSC470" s="59"/>
      <c r="WBY470" s="59"/>
      <c r="WLU470" s="59"/>
      <c r="WVQ470" s="59"/>
    </row>
    <row r="471" spans="1:777 1033:1801 2057:2825 3081:3849 4105:4873 5129:5897 6153:6921 7177:7945 8201:8969 9225:9993 10249:11017 11273:12041 12297:13065 13321:14089 14345:15113 15369:16137" s="64" customFormat="1" ht="31.5" x14ac:dyDescent="0.25">
      <c r="A471" s="88">
        <f>+SUBTOTAL(3,$B$4:B471)</f>
        <v>468</v>
      </c>
      <c r="B471" s="67" t="s">
        <v>1319</v>
      </c>
      <c r="C471" s="75" t="s">
        <v>10</v>
      </c>
      <c r="D471" s="138">
        <v>3</v>
      </c>
      <c r="E471" s="144" t="s">
        <v>1320</v>
      </c>
      <c r="F471" s="141" t="s">
        <v>1938</v>
      </c>
      <c r="G471" s="144" t="s">
        <v>1321</v>
      </c>
      <c r="H471" s="169">
        <v>986211538</v>
      </c>
      <c r="I471" s="71">
        <v>4</v>
      </c>
      <c r="J471" s="68" t="s">
        <v>1266</v>
      </c>
      <c r="K471" s="59"/>
      <c r="L471" s="59"/>
      <c r="M471" s="59"/>
      <c r="N471" s="59"/>
      <c r="JE471" s="59"/>
      <c r="TA471" s="59"/>
      <c r="ACW471" s="59"/>
      <c r="AMS471" s="59"/>
      <c r="AWO471" s="59"/>
      <c r="BGK471" s="59"/>
      <c r="BQG471" s="59"/>
      <c r="CAC471" s="59"/>
      <c r="CJY471" s="59"/>
      <c r="CTU471" s="59"/>
      <c r="DDQ471" s="59"/>
      <c r="DNM471" s="59"/>
      <c r="DXI471" s="59"/>
      <c r="EHE471" s="59"/>
      <c r="ERA471" s="59"/>
      <c r="FAW471" s="59"/>
      <c r="FKS471" s="59"/>
      <c r="FUO471" s="59"/>
      <c r="GEK471" s="59"/>
      <c r="GOG471" s="59"/>
      <c r="GYC471" s="59"/>
      <c r="HHY471" s="59"/>
      <c r="HRU471" s="59"/>
      <c r="IBQ471" s="59"/>
      <c r="ILM471" s="59"/>
      <c r="IVI471" s="59"/>
      <c r="JFE471" s="59"/>
      <c r="JPA471" s="59"/>
      <c r="JYW471" s="59"/>
      <c r="KIS471" s="59"/>
      <c r="KSO471" s="59"/>
      <c r="LCK471" s="59"/>
      <c r="LMG471" s="59"/>
      <c r="LWC471" s="59"/>
      <c r="MFY471" s="59"/>
      <c r="MPU471" s="59"/>
      <c r="MZQ471" s="59"/>
      <c r="NJM471" s="59"/>
      <c r="NTI471" s="59"/>
      <c r="ODE471" s="59"/>
      <c r="ONA471" s="59"/>
      <c r="OWW471" s="59"/>
      <c r="PGS471" s="59"/>
      <c r="PQO471" s="59"/>
      <c r="QAK471" s="59"/>
      <c r="QKG471" s="59"/>
      <c r="QUC471" s="59"/>
      <c r="RDY471" s="59"/>
      <c r="RNU471" s="59"/>
      <c r="RXQ471" s="59"/>
      <c r="SHM471" s="59"/>
      <c r="SRI471" s="59"/>
      <c r="TBE471" s="59"/>
      <c r="TLA471" s="59"/>
      <c r="TUW471" s="59"/>
      <c r="UES471" s="59"/>
      <c r="UOO471" s="59"/>
      <c r="UYK471" s="59"/>
      <c r="VIG471" s="59"/>
      <c r="VSC471" s="59"/>
      <c r="WBY471" s="59"/>
      <c r="WLU471" s="59"/>
      <c r="WVQ471" s="59"/>
    </row>
    <row r="472" spans="1:777 1033:1801 2057:2825 3081:3849 4105:4873 5129:5897 6153:6921 7177:7945 8201:8969 9225:9993 10249:11017 11273:12041 12297:13065 13321:14089 14345:15113 15369:16137" s="64" customFormat="1" ht="31.5" x14ac:dyDescent="0.25">
      <c r="A472" s="88">
        <f>+SUBTOTAL(3,$B$4:B472)</f>
        <v>469</v>
      </c>
      <c r="B472" s="67" t="s">
        <v>1322</v>
      </c>
      <c r="C472" s="75" t="s">
        <v>10</v>
      </c>
      <c r="D472" s="139"/>
      <c r="E472" s="144"/>
      <c r="F472" s="142"/>
      <c r="G472" s="144"/>
      <c r="H472" s="169"/>
      <c r="I472" s="71">
        <v>4</v>
      </c>
      <c r="J472" s="68" t="s">
        <v>1266</v>
      </c>
      <c r="K472" s="59"/>
      <c r="L472" s="59"/>
      <c r="M472" s="59"/>
      <c r="N472" s="59"/>
      <c r="JE472" s="59"/>
      <c r="TA472" s="59"/>
      <c r="ACW472" s="59"/>
      <c r="AMS472" s="59"/>
      <c r="AWO472" s="59"/>
      <c r="BGK472" s="59"/>
      <c r="BQG472" s="59"/>
      <c r="CAC472" s="59"/>
      <c r="CJY472" s="59"/>
      <c r="CTU472" s="59"/>
      <c r="DDQ472" s="59"/>
      <c r="DNM472" s="59"/>
      <c r="DXI472" s="59"/>
      <c r="EHE472" s="59"/>
      <c r="ERA472" s="59"/>
      <c r="FAW472" s="59"/>
      <c r="FKS472" s="59"/>
      <c r="FUO472" s="59"/>
      <c r="GEK472" s="59"/>
      <c r="GOG472" s="59"/>
      <c r="GYC472" s="59"/>
      <c r="HHY472" s="59"/>
      <c r="HRU472" s="59"/>
      <c r="IBQ472" s="59"/>
      <c r="ILM472" s="59"/>
      <c r="IVI472" s="59"/>
      <c r="JFE472" s="59"/>
      <c r="JPA472" s="59"/>
      <c r="JYW472" s="59"/>
      <c r="KIS472" s="59"/>
      <c r="KSO472" s="59"/>
      <c r="LCK472" s="59"/>
      <c r="LMG472" s="59"/>
      <c r="LWC472" s="59"/>
      <c r="MFY472" s="59"/>
      <c r="MPU472" s="59"/>
      <c r="MZQ472" s="59"/>
      <c r="NJM472" s="59"/>
      <c r="NTI472" s="59"/>
      <c r="ODE472" s="59"/>
      <c r="ONA472" s="59"/>
      <c r="OWW472" s="59"/>
      <c r="PGS472" s="59"/>
      <c r="PQO472" s="59"/>
      <c r="QAK472" s="59"/>
      <c r="QKG472" s="59"/>
      <c r="QUC472" s="59"/>
      <c r="RDY472" s="59"/>
      <c r="RNU472" s="59"/>
      <c r="RXQ472" s="59"/>
      <c r="SHM472" s="59"/>
      <c r="SRI472" s="59"/>
      <c r="TBE472" s="59"/>
      <c r="TLA472" s="59"/>
      <c r="TUW472" s="59"/>
      <c r="UES472" s="59"/>
      <c r="UOO472" s="59"/>
      <c r="UYK472" s="59"/>
      <c r="VIG472" s="59"/>
      <c r="VSC472" s="59"/>
      <c r="WBY472" s="59"/>
      <c r="WLU472" s="59"/>
      <c r="WVQ472" s="59"/>
    </row>
    <row r="473" spans="1:777 1033:1801 2057:2825 3081:3849 4105:4873 5129:5897 6153:6921 7177:7945 8201:8969 9225:9993 10249:11017 11273:12041 12297:13065 13321:14089 14345:15113 15369:16137" s="64" customFormat="1" ht="31.5" x14ac:dyDescent="0.25">
      <c r="A473" s="88">
        <f>+SUBTOTAL(3,$B$4:B473)</f>
        <v>470</v>
      </c>
      <c r="B473" s="67" t="s">
        <v>1323</v>
      </c>
      <c r="C473" s="75" t="s">
        <v>10</v>
      </c>
      <c r="D473" s="139"/>
      <c r="E473" s="144"/>
      <c r="F473" s="142"/>
      <c r="G473" s="144"/>
      <c r="H473" s="169"/>
      <c r="I473" s="71">
        <v>4</v>
      </c>
      <c r="J473" s="68" t="s">
        <v>1266</v>
      </c>
      <c r="K473" s="59"/>
      <c r="L473" s="59"/>
      <c r="M473" s="59"/>
      <c r="N473" s="59"/>
      <c r="JE473" s="59"/>
      <c r="TA473" s="59"/>
      <c r="ACW473" s="59"/>
      <c r="AMS473" s="59"/>
      <c r="AWO473" s="59"/>
      <c r="BGK473" s="59"/>
      <c r="BQG473" s="59"/>
      <c r="CAC473" s="59"/>
      <c r="CJY473" s="59"/>
      <c r="CTU473" s="59"/>
      <c r="DDQ473" s="59"/>
      <c r="DNM473" s="59"/>
      <c r="DXI473" s="59"/>
      <c r="EHE473" s="59"/>
      <c r="ERA473" s="59"/>
      <c r="FAW473" s="59"/>
      <c r="FKS473" s="59"/>
      <c r="FUO473" s="59"/>
      <c r="GEK473" s="59"/>
      <c r="GOG473" s="59"/>
      <c r="GYC473" s="59"/>
      <c r="HHY473" s="59"/>
      <c r="HRU473" s="59"/>
      <c r="IBQ473" s="59"/>
      <c r="ILM473" s="59"/>
      <c r="IVI473" s="59"/>
      <c r="JFE473" s="59"/>
      <c r="JPA473" s="59"/>
      <c r="JYW473" s="59"/>
      <c r="KIS473" s="59"/>
      <c r="KSO473" s="59"/>
      <c r="LCK473" s="59"/>
      <c r="LMG473" s="59"/>
      <c r="LWC473" s="59"/>
      <c r="MFY473" s="59"/>
      <c r="MPU473" s="59"/>
      <c r="MZQ473" s="59"/>
      <c r="NJM473" s="59"/>
      <c r="NTI473" s="59"/>
      <c r="ODE473" s="59"/>
      <c r="ONA473" s="59"/>
      <c r="OWW473" s="59"/>
      <c r="PGS473" s="59"/>
      <c r="PQO473" s="59"/>
      <c r="QAK473" s="59"/>
      <c r="QKG473" s="59"/>
      <c r="QUC473" s="59"/>
      <c r="RDY473" s="59"/>
      <c r="RNU473" s="59"/>
      <c r="RXQ473" s="59"/>
      <c r="SHM473" s="59"/>
      <c r="SRI473" s="59"/>
      <c r="TBE473" s="59"/>
      <c r="TLA473" s="59"/>
      <c r="TUW473" s="59"/>
      <c r="UES473" s="59"/>
      <c r="UOO473" s="59"/>
      <c r="UYK473" s="59"/>
      <c r="VIG473" s="59"/>
      <c r="VSC473" s="59"/>
      <c r="WBY473" s="59"/>
      <c r="WLU473" s="59"/>
      <c r="WVQ473" s="59"/>
    </row>
    <row r="474" spans="1:777 1033:1801 2057:2825 3081:3849 4105:4873 5129:5897 6153:6921 7177:7945 8201:8969 9225:9993 10249:11017 11273:12041 12297:13065 13321:14089 14345:15113 15369:16137" s="64" customFormat="1" ht="15.75" x14ac:dyDescent="0.25">
      <c r="A474" s="88">
        <f>+SUBTOTAL(3,$B$4:B474)</f>
        <v>471</v>
      </c>
      <c r="B474" s="126" t="s">
        <v>1324</v>
      </c>
      <c r="C474" s="75" t="s">
        <v>10</v>
      </c>
      <c r="D474" s="139"/>
      <c r="E474" s="144"/>
      <c r="F474" s="142"/>
      <c r="G474" s="144"/>
      <c r="H474" s="169"/>
      <c r="I474" s="71">
        <v>4</v>
      </c>
      <c r="J474" s="68" t="s">
        <v>1266</v>
      </c>
      <c r="K474" s="59"/>
      <c r="L474" s="59"/>
      <c r="M474" s="59"/>
      <c r="N474" s="59"/>
      <c r="JE474" s="59"/>
      <c r="TA474" s="59"/>
      <c r="ACW474" s="59"/>
      <c r="AMS474" s="59"/>
      <c r="AWO474" s="59"/>
      <c r="BGK474" s="59"/>
      <c r="BQG474" s="59"/>
      <c r="CAC474" s="59"/>
      <c r="CJY474" s="59"/>
      <c r="CTU474" s="59"/>
      <c r="DDQ474" s="59"/>
      <c r="DNM474" s="59"/>
      <c r="DXI474" s="59"/>
      <c r="EHE474" s="59"/>
      <c r="ERA474" s="59"/>
      <c r="FAW474" s="59"/>
      <c r="FKS474" s="59"/>
      <c r="FUO474" s="59"/>
      <c r="GEK474" s="59"/>
      <c r="GOG474" s="59"/>
      <c r="GYC474" s="59"/>
      <c r="HHY474" s="59"/>
      <c r="HRU474" s="59"/>
      <c r="IBQ474" s="59"/>
      <c r="ILM474" s="59"/>
      <c r="IVI474" s="59"/>
      <c r="JFE474" s="59"/>
      <c r="JPA474" s="59"/>
      <c r="JYW474" s="59"/>
      <c r="KIS474" s="59"/>
      <c r="KSO474" s="59"/>
      <c r="LCK474" s="59"/>
      <c r="LMG474" s="59"/>
      <c r="LWC474" s="59"/>
      <c r="MFY474" s="59"/>
      <c r="MPU474" s="59"/>
      <c r="MZQ474" s="59"/>
      <c r="NJM474" s="59"/>
      <c r="NTI474" s="59"/>
      <c r="ODE474" s="59"/>
      <c r="ONA474" s="59"/>
      <c r="OWW474" s="59"/>
      <c r="PGS474" s="59"/>
      <c r="PQO474" s="59"/>
      <c r="QAK474" s="59"/>
      <c r="QKG474" s="59"/>
      <c r="QUC474" s="59"/>
      <c r="RDY474" s="59"/>
      <c r="RNU474" s="59"/>
      <c r="RXQ474" s="59"/>
      <c r="SHM474" s="59"/>
      <c r="SRI474" s="59"/>
      <c r="TBE474" s="59"/>
      <c r="TLA474" s="59"/>
      <c r="TUW474" s="59"/>
      <c r="UES474" s="59"/>
      <c r="UOO474" s="59"/>
      <c r="UYK474" s="59"/>
      <c r="VIG474" s="59"/>
      <c r="VSC474" s="59"/>
      <c r="WBY474" s="59"/>
      <c r="WLU474" s="59"/>
      <c r="WVQ474" s="59"/>
    </row>
    <row r="475" spans="1:777 1033:1801 2057:2825 3081:3849 4105:4873 5129:5897 6153:6921 7177:7945 8201:8969 9225:9993 10249:11017 11273:12041 12297:13065 13321:14089 14345:15113 15369:16137" s="64" customFormat="1" ht="15.75" x14ac:dyDescent="0.25">
      <c r="A475" s="88">
        <f>+SUBTOTAL(3,$B$4:B475)</f>
        <v>472</v>
      </c>
      <c r="B475" s="126" t="s">
        <v>1325</v>
      </c>
      <c r="C475" s="75" t="s">
        <v>10</v>
      </c>
      <c r="D475" s="139"/>
      <c r="E475" s="144"/>
      <c r="F475" s="142"/>
      <c r="G475" s="144"/>
      <c r="H475" s="169"/>
      <c r="I475" s="71">
        <v>4</v>
      </c>
      <c r="J475" s="68" t="s">
        <v>1266</v>
      </c>
      <c r="K475" s="59"/>
      <c r="L475" s="59"/>
      <c r="M475" s="59"/>
      <c r="N475" s="59"/>
      <c r="JE475" s="59"/>
      <c r="TA475" s="59"/>
      <c r="ACW475" s="59"/>
      <c r="AMS475" s="59"/>
      <c r="AWO475" s="59"/>
      <c r="BGK475" s="59"/>
      <c r="BQG475" s="59"/>
      <c r="CAC475" s="59"/>
      <c r="CJY475" s="59"/>
      <c r="CTU475" s="59"/>
      <c r="DDQ475" s="59"/>
      <c r="DNM475" s="59"/>
      <c r="DXI475" s="59"/>
      <c r="EHE475" s="59"/>
      <c r="ERA475" s="59"/>
      <c r="FAW475" s="59"/>
      <c r="FKS475" s="59"/>
      <c r="FUO475" s="59"/>
      <c r="GEK475" s="59"/>
      <c r="GOG475" s="59"/>
      <c r="GYC475" s="59"/>
      <c r="HHY475" s="59"/>
      <c r="HRU475" s="59"/>
      <c r="IBQ475" s="59"/>
      <c r="ILM475" s="59"/>
      <c r="IVI475" s="59"/>
      <c r="JFE475" s="59"/>
      <c r="JPA475" s="59"/>
      <c r="JYW475" s="59"/>
      <c r="KIS475" s="59"/>
      <c r="KSO475" s="59"/>
      <c r="LCK475" s="59"/>
      <c r="LMG475" s="59"/>
      <c r="LWC475" s="59"/>
      <c r="MFY475" s="59"/>
      <c r="MPU475" s="59"/>
      <c r="MZQ475" s="59"/>
      <c r="NJM475" s="59"/>
      <c r="NTI475" s="59"/>
      <c r="ODE475" s="59"/>
      <c r="ONA475" s="59"/>
      <c r="OWW475" s="59"/>
      <c r="PGS475" s="59"/>
      <c r="PQO475" s="59"/>
      <c r="QAK475" s="59"/>
      <c r="QKG475" s="59"/>
      <c r="QUC475" s="59"/>
      <c r="RDY475" s="59"/>
      <c r="RNU475" s="59"/>
      <c r="RXQ475" s="59"/>
      <c r="SHM475" s="59"/>
      <c r="SRI475" s="59"/>
      <c r="TBE475" s="59"/>
      <c r="TLA475" s="59"/>
      <c r="TUW475" s="59"/>
      <c r="UES475" s="59"/>
      <c r="UOO475" s="59"/>
      <c r="UYK475" s="59"/>
      <c r="VIG475" s="59"/>
      <c r="VSC475" s="59"/>
      <c r="WBY475" s="59"/>
      <c r="WLU475" s="59"/>
      <c r="WVQ475" s="59"/>
    </row>
    <row r="476" spans="1:777 1033:1801 2057:2825 3081:3849 4105:4873 5129:5897 6153:6921 7177:7945 8201:8969 9225:9993 10249:11017 11273:12041 12297:13065 13321:14089 14345:15113 15369:16137" s="64" customFormat="1" ht="15.75" x14ac:dyDescent="0.25">
      <c r="A476" s="88">
        <f>+SUBTOTAL(3,$B$4:B476)</f>
        <v>473</v>
      </c>
      <c r="B476" s="67" t="s">
        <v>1326</v>
      </c>
      <c r="C476" s="75" t="s">
        <v>10</v>
      </c>
      <c r="D476" s="139"/>
      <c r="E476" s="144"/>
      <c r="F476" s="142"/>
      <c r="G476" s="144"/>
      <c r="H476" s="169"/>
      <c r="I476" s="71">
        <v>4</v>
      </c>
      <c r="J476" s="68" t="s">
        <v>1266</v>
      </c>
      <c r="K476" s="59"/>
      <c r="L476" s="59"/>
      <c r="M476" s="59"/>
      <c r="N476" s="59"/>
      <c r="JE476" s="59"/>
      <c r="TA476" s="59"/>
      <c r="ACW476" s="59"/>
      <c r="AMS476" s="59"/>
      <c r="AWO476" s="59"/>
      <c r="BGK476" s="59"/>
      <c r="BQG476" s="59"/>
      <c r="CAC476" s="59"/>
      <c r="CJY476" s="59"/>
      <c r="CTU476" s="59"/>
      <c r="DDQ476" s="59"/>
      <c r="DNM476" s="59"/>
      <c r="DXI476" s="59"/>
      <c r="EHE476" s="59"/>
      <c r="ERA476" s="59"/>
      <c r="FAW476" s="59"/>
      <c r="FKS476" s="59"/>
      <c r="FUO476" s="59"/>
      <c r="GEK476" s="59"/>
      <c r="GOG476" s="59"/>
      <c r="GYC476" s="59"/>
      <c r="HHY476" s="59"/>
      <c r="HRU476" s="59"/>
      <c r="IBQ476" s="59"/>
      <c r="ILM476" s="59"/>
      <c r="IVI476" s="59"/>
      <c r="JFE476" s="59"/>
      <c r="JPA476" s="59"/>
      <c r="JYW476" s="59"/>
      <c r="KIS476" s="59"/>
      <c r="KSO476" s="59"/>
      <c r="LCK476" s="59"/>
      <c r="LMG476" s="59"/>
      <c r="LWC476" s="59"/>
      <c r="MFY476" s="59"/>
      <c r="MPU476" s="59"/>
      <c r="MZQ476" s="59"/>
      <c r="NJM476" s="59"/>
      <c r="NTI476" s="59"/>
      <c r="ODE476" s="59"/>
      <c r="ONA476" s="59"/>
      <c r="OWW476" s="59"/>
      <c r="PGS476" s="59"/>
      <c r="PQO476" s="59"/>
      <c r="QAK476" s="59"/>
      <c r="QKG476" s="59"/>
      <c r="QUC476" s="59"/>
      <c r="RDY476" s="59"/>
      <c r="RNU476" s="59"/>
      <c r="RXQ476" s="59"/>
      <c r="SHM476" s="59"/>
      <c r="SRI476" s="59"/>
      <c r="TBE476" s="59"/>
      <c r="TLA476" s="59"/>
      <c r="TUW476" s="59"/>
      <c r="UES476" s="59"/>
      <c r="UOO476" s="59"/>
      <c r="UYK476" s="59"/>
      <c r="VIG476" s="59"/>
      <c r="VSC476" s="59"/>
      <c r="WBY476" s="59"/>
      <c r="WLU476" s="59"/>
      <c r="WVQ476" s="59"/>
    </row>
    <row r="477" spans="1:777 1033:1801 2057:2825 3081:3849 4105:4873 5129:5897 6153:6921 7177:7945 8201:8969 9225:9993 10249:11017 11273:12041 12297:13065 13321:14089 14345:15113 15369:16137" s="64" customFormat="1" ht="15.75" x14ac:dyDescent="0.25">
      <c r="A477" s="88">
        <f>+SUBTOTAL(3,$B$4:B477)</f>
        <v>474</v>
      </c>
      <c r="B477" s="67" t="s">
        <v>1327</v>
      </c>
      <c r="C477" s="75" t="s">
        <v>10</v>
      </c>
      <c r="D477" s="139"/>
      <c r="E477" s="144"/>
      <c r="F477" s="142"/>
      <c r="G477" s="144"/>
      <c r="H477" s="169"/>
      <c r="I477" s="71">
        <v>4</v>
      </c>
      <c r="J477" s="68" t="s">
        <v>1266</v>
      </c>
      <c r="K477" s="59"/>
      <c r="L477" s="59"/>
      <c r="M477" s="59"/>
      <c r="N477" s="59"/>
      <c r="JE477" s="59"/>
      <c r="TA477" s="59"/>
      <c r="ACW477" s="59"/>
      <c r="AMS477" s="59"/>
      <c r="AWO477" s="59"/>
      <c r="BGK477" s="59"/>
      <c r="BQG477" s="59"/>
      <c r="CAC477" s="59"/>
      <c r="CJY477" s="59"/>
      <c r="CTU477" s="59"/>
      <c r="DDQ477" s="59"/>
      <c r="DNM477" s="59"/>
      <c r="DXI477" s="59"/>
      <c r="EHE477" s="59"/>
      <c r="ERA477" s="59"/>
      <c r="FAW477" s="59"/>
      <c r="FKS477" s="59"/>
      <c r="FUO477" s="59"/>
      <c r="GEK477" s="59"/>
      <c r="GOG477" s="59"/>
      <c r="GYC477" s="59"/>
      <c r="HHY477" s="59"/>
      <c r="HRU477" s="59"/>
      <c r="IBQ477" s="59"/>
      <c r="ILM477" s="59"/>
      <c r="IVI477" s="59"/>
      <c r="JFE477" s="59"/>
      <c r="JPA477" s="59"/>
      <c r="JYW477" s="59"/>
      <c r="KIS477" s="59"/>
      <c r="KSO477" s="59"/>
      <c r="LCK477" s="59"/>
      <c r="LMG477" s="59"/>
      <c r="LWC477" s="59"/>
      <c r="MFY477" s="59"/>
      <c r="MPU477" s="59"/>
      <c r="MZQ477" s="59"/>
      <c r="NJM477" s="59"/>
      <c r="NTI477" s="59"/>
      <c r="ODE477" s="59"/>
      <c r="ONA477" s="59"/>
      <c r="OWW477" s="59"/>
      <c r="PGS477" s="59"/>
      <c r="PQO477" s="59"/>
      <c r="QAK477" s="59"/>
      <c r="QKG477" s="59"/>
      <c r="QUC477" s="59"/>
      <c r="RDY477" s="59"/>
      <c r="RNU477" s="59"/>
      <c r="RXQ477" s="59"/>
      <c r="SHM477" s="59"/>
      <c r="SRI477" s="59"/>
      <c r="TBE477" s="59"/>
      <c r="TLA477" s="59"/>
      <c r="TUW477" s="59"/>
      <c r="UES477" s="59"/>
      <c r="UOO477" s="59"/>
      <c r="UYK477" s="59"/>
      <c r="VIG477" s="59"/>
      <c r="VSC477" s="59"/>
      <c r="WBY477" s="59"/>
      <c r="WLU477" s="59"/>
      <c r="WVQ477" s="59"/>
    </row>
    <row r="478" spans="1:777 1033:1801 2057:2825 3081:3849 4105:4873 5129:5897 6153:6921 7177:7945 8201:8969 9225:9993 10249:11017 11273:12041 12297:13065 13321:14089 14345:15113 15369:16137" s="64" customFormat="1" ht="31.5" x14ac:dyDescent="0.25">
      <c r="A478" s="88">
        <f>+SUBTOTAL(3,$B$4:B478)</f>
        <v>475</v>
      </c>
      <c r="B478" s="67" t="s">
        <v>1328</v>
      </c>
      <c r="C478" s="75" t="s">
        <v>10</v>
      </c>
      <c r="D478" s="140"/>
      <c r="E478" s="144"/>
      <c r="F478" s="142"/>
      <c r="G478" s="144"/>
      <c r="H478" s="169"/>
      <c r="I478" s="71">
        <v>4</v>
      </c>
      <c r="J478" s="68" t="s">
        <v>1266</v>
      </c>
      <c r="K478" s="59"/>
      <c r="L478" s="59"/>
      <c r="M478" s="59"/>
      <c r="N478" s="59"/>
      <c r="JE478" s="59"/>
      <c r="TA478" s="59"/>
      <c r="ACW478" s="59"/>
      <c r="AMS478" s="59"/>
      <c r="AWO478" s="59"/>
      <c r="BGK478" s="59"/>
      <c r="BQG478" s="59"/>
      <c r="CAC478" s="59"/>
      <c r="CJY478" s="59"/>
      <c r="CTU478" s="59"/>
      <c r="DDQ478" s="59"/>
      <c r="DNM478" s="59"/>
      <c r="DXI478" s="59"/>
      <c r="EHE478" s="59"/>
      <c r="ERA478" s="59"/>
      <c r="FAW478" s="59"/>
      <c r="FKS478" s="59"/>
      <c r="FUO478" s="59"/>
      <c r="GEK478" s="59"/>
      <c r="GOG478" s="59"/>
      <c r="GYC478" s="59"/>
      <c r="HHY478" s="59"/>
      <c r="HRU478" s="59"/>
      <c r="IBQ478" s="59"/>
      <c r="ILM478" s="59"/>
      <c r="IVI478" s="59"/>
      <c r="JFE478" s="59"/>
      <c r="JPA478" s="59"/>
      <c r="JYW478" s="59"/>
      <c r="KIS478" s="59"/>
      <c r="KSO478" s="59"/>
      <c r="LCK478" s="59"/>
      <c r="LMG478" s="59"/>
      <c r="LWC478" s="59"/>
      <c r="MFY478" s="59"/>
      <c r="MPU478" s="59"/>
      <c r="MZQ478" s="59"/>
      <c r="NJM478" s="59"/>
      <c r="NTI478" s="59"/>
      <c r="ODE478" s="59"/>
      <c r="ONA478" s="59"/>
      <c r="OWW478" s="59"/>
      <c r="PGS478" s="59"/>
      <c r="PQO478" s="59"/>
      <c r="QAK478" s="59"/>
      <c r="QKG478" s="59"/>
      <c r="QUC478" s="59"/>
      <c r="RDY478" s="59"/>
      <c r="RNU478" s="59"/>
      <c r="RXQ478" s="59"/>
      <c r="SHM478" s="59"/>
      <c r="SRI478" s="59"/>
      <c r="TBE478" s="59"/>
      <c r="TLA478" s="59"/>
      <c r="TUW478" s="59"/>
      <c r="UES478" s="59"/>
      <c r="UOO478" s="59"/>
      <c r="UYK478" s="59"/>
      <c r="VIG478" s="59"/>
      <c r="VSC478" s="59"/>
      <c r="WBY478" s="59"/>
      <c r="WLU478" s="59"/>
      <c r="WVQ478" s="59"/>
    </row>
    <row r="479" spans="1:777 1033:1801 2057:2825 3081:3849 4105:4873 5129:5897 6153:6921 7177:7945 8201:8969 9225:9993 10249:11017 11273:12041 12297:13065 13321:14089 14345:15113 15369:16137" s="64" customFormat="1" ht="31.5" x14ac:dyDescent="0.25">
      <c r="A479" s="88">
        <f>+SUBTOTAL(3,$B$4:B479)</f>
        <v>476</v>
      </c>
      <c r="B479" s="67" t="s">
        <v>1329</v>
      </c>
      <c r="C479" s="75" t="s">
        <v>383</v>
      </c>
      <c r="D479" s="138">
        <v>3</v>
      </c>
      <c r="E479" s="144" t="s">
        <v>1330</v>
      </c>
      <c r="F479" s="142"/>
      <c r="G479" s="144" t="s">
        <v>1331</v>
      </c>
      <c r="H479" s="169">
        <v>888187777</v>
      </c>
      <c r="I479" s="71">
        <v>3</v>
      </c>
      <c r="J479" s="68" t="s">
        <v>1032</v>
      </c>
      <c r="K479" s="59"/>
      <c r="L479" s="59"/>
      <c r="M479" s="59"/>
      <c r="N479" s="59"/>
      <c r="JE479" s="59"/>
      <c r="TA479" s="59"/>
      <c r="ACW479" s="59"/>
      <c r="AMS479" s="59"/>
      <c r="AWO479" s="59"/>
      <c r="BGK479" s="59"/>
      <c r="BQG479" s="59"/>
      <c r="CAC479" s="59"/>
      <c r="CJY479" s="59"/>
      <c r="CTU479" s="59"/>
      <c r="DDQ479" s="59"/>
      <c r="DNM479" s="59"/>
      <c r="DXI479" s="59"/>
      <c r="EHE479" s="59"/>
      <c r="ERA479" s="59"/>
      <c r="FAW479" s="59"/>
      <c r="FKS479" s="59"/>
      <c r="FUO479" s="59"/>
      <c r="GEK479" s="59"/>
      <c r="GOG479" s="59"/>
      <c r="GYC479" s="59"/>
      <c r="HHY479" s="59"/>
      <c r="HRU479" s="59"/>
      <c r="IBQ479" s="59"/>
      <c r="ILM479" s="59"/>
      <c r="IVI479" s="59"/>
      <c r="JFE479" s="59"/>
      <c r="JPA479" s="59"/>
      <c r="JYW479" s="59"/>
      <c r="KIS479" s="59"/>
      <c r="KSO479" s="59"/>
      <c r="LCK479" s="59"/>
      <c r="LMG479" s="59"/>
      <c r="LWC479" s="59"/>
      <c r="MFY479" s="59"/>
      <c r="MPU479" s="59"/>
      <c r="MZQ479" s="59"/>
      <c r="NJM479" s="59"/>
      <c r="NTI479" s="59"/>
      <c r="ODE479" s="59"/>
      <c r="ONA479" s="59"/>
      <c r="OWW479" s="59"/>
      <c r="PGS479" s="59"/>
      <c r="PQO479" s="59"/>
      <c r="QAK479" s="59"/>
      <c r="QKG479" s="59"/>
      <c r="QUC479" s="59"/>
      <c r="RDY479" s="59"/>
      <c r="RNU479" s="59"/>
      <c r="RXQ479" s="59"/>
      <c r="SHM479" s="59"/>
      <c r="SRI479" s="59"/>
      <c r="TBE479" s="59"/>
      <c r="TLA479" s="59"/>
      <c r="TUW479" s="59"/>
      <c r="UES479" s="59"/>
      <c r="UOO479" s="59"/>
      <c r="UYK479" s="59"/>
      <c r="VIG479" s="59"/>
      <c r="VSC479" s="59"/>
      <c r="WBY479" s="59"/>
      <c r="WLU479" s="59"/>
      <c r="WVQ479" s="59"/>
    </row>
    <row r="480" spans="1:777 1033:1801 2057:2825 3081:3849 4105:4873 5129:5897 6153:6921 7177:7945 8201:8969 9225:9993 10249:11017 11273:12041 12297:13065 13321:14089 14345:15113 15369:16137" s="64" customFormat="1" ht="31.5" x14ac:dyDescent="0.25">
      <c r="A480" s="88">
        <f>+SUBTOTAL(3,$B$4:B480)</f>
        <v>477</v>
      </c>
      <c r="B480" s="126" t="s">
        <v>1332</v>
      </c>
      <c r="C480" s="75" t="s">
        <v>383</v>
      </c>
      <c r="D480" s="139"/>
      <c r="E480" s="144"/>
      <c r="F480" s="142"/>
      <c r="G480" s="144"/>
      <c r="H480" s="169"/>
      <c r="I480" s="71">
        <v>3</v>
      </c>
      <c r="J480" s="68" t="s">
        <v>1032</v>
      </c>
      <c r="K480" s="59"/>
      <c r="L480" s="59"/>
      <c r="M480" s="59"/>
      <c r="N480" s="59"/>
      <c r="JE480" s="59"/>
      <c r="TA480" s="59"/>
      <c r="ACW480" s="59"/>
      <c r="AMS480" s="59"/>
      <c r="AWO480" s="59"/>
      <c r="BGK480" s="59"/>
      <c r="BQG480" s="59"/>
      <c r="CAC480" s="59"/>
      <c r="CJY480" s="59"/>
      <c r="CTU480" s="59"/>
      <c r="DDQ480" s="59"/>
      <c r="DNM480" s="59"/>
      <c r="DXI480" s="59"/>
      <c r="EHE480" s="59"/>
      <c r="ERA480" s="59"/>
      <c r="FAW480" s="59"/>
      <c r="FKS480" s="59"/>
      <c r="FUO480" s="59"/>
      <c r="GEK480" s="59"/>
      <c r="GOG480" s="59"/>
      <c r="GYC480" s="59"/>
      <c r="HHY480" s="59"/>
      <c r="HRU480" s="59"/>
      <c r="IBQ480" s="59"/>
      <c r="ILM480" s="59"/>
      <c r="IVI480" s="59"/>
      <c r="JFE480" s="59"/>
      <c r="JPA480" s="59"/>
      <c r="JYW480" s="59"/>
      <c r="KIS480" s="59"/>
      <c r="KSO480" s="59"/>
      <c r="LCK480" s="59"/>
      <c r="LMG480" s="59"/>
      <c r="LWC480" s="59"/>
      <c r="MFY480" s="59"/>
      <c r="MPU480" s="59"/>
      <c r="MZQ480" s="59"/>
      <c r="NJM480" s="59"/>
      <c r="NTI480" s="59"/>
      <c r="ODE480" s="59"/>
      <c r="ONA480" s="59"/>
      <c r="OWW480" s="59"/>
      <c r="PGS480" s="59"/>
      <c r="PQO480" s="59"/>
      <c r="QAK480" s="59"/>
      <c r="QKG480" s="59"/>
      <c r="QUC480" s="59"/>
      <c r="RDY480" s="59"/>
      <c r="RNU480" s="59"/>
      <c r="RXQ480" s="59"/>
      <c r="SHM480" s="59"/>
      <c r="SRI480" s="59"/>
      <c r="TBE480" s="59"/>
      <c r="TLA480" s="59"/>
      <c r="TUW480" s="59"/>
      <c r="UES480" s="59"/>
      <c r="UOO480" s="59"/>
      <c r="UYK480" s="59"/>
      <c r="VIG480" s="59"/>
      <c r="VSC480" s="59"/>
      <c r="WBY480" s="59"/>
      <c r="WLU480" s="59"/>
      <c r="WVQ480" s="59"/>
    </row>
    <row r="481" spans="1:777 1033:1801 2057:2825 3081:3849 4105:4873 5129:5897 6153:6921 7177:7945 8201:8969 9225:9993 10249:11017 11273:12041 12297:13065 13321:14089 14345:15113 15369:16137" s="64" customFormat="1" ht="31.5" x14ac:dyDescent="0.25">
      <c r="A481" s="88">
        <f>+SUBTOTAL(3,$B$4:B481)</f>
        <v>478</v>
      </c>
      <c r="B481" s="67" t="s">
        <v>1333</v>
      </c>
      <c r="C481" s="75" t="s">
        <v>383</v>
      </c>
      <c r="D481" s="139"/>
      <c r="E481" s="144"/>
      <c r="F481" s="142"/>
      <c r="G481" s="144"/>
      <c r="H481" s="169"/>
      <c r="I481" s="71">
        <v>3</v>
      </c>
      <c r="J481" s="68" t="s">
        <v>1032</v>
      </c>
      <c r="K481" s="59"/>
      <c r="L481" s="59"/>
      <c r="M481" s="59"/>
      <c r="N481" s="59"/>
      <c r="JE481" s="59"/>
      <c r="TA481" s="59"/>
      <c r="ACW481" s="59"/>
      <c r="AMS481" s="59"/>
      <c r="AWO481" s="59"/>
      <c r="BGK481" s="59"/>
      <c r="BQG481" s="59"/>
      <c r="CAC481" s="59"/>
      <c r="CJY481" s="59"/>
      <c r="CTU481" s="59"/>
      <c r="DDQ481" s="59"/>
      <c r="DNM481" s="59"/>
      <c r="DXI481" s="59"/>
      <c r="EHE481" s="59"/>
      <c r="ERA481" s="59"/>
      <c r="FAW481" s="59"/>
      <c r="FKS481" s="59"/>
      <c r="FUO481" s="59"/>
      <c r="GEK481" s="59"/>
      <c r="GOG481" s="59"/>
      <c r="GYC481" s="59"/>
      <c r="HHY481" s="59"/>
      <c r="HRU481" s="59"/>
      <c r="IBQ481" s="59"/>
      <c r="ILM481" s="59"/>
      <c r="IVI481" s="59"/>
      <c r="JFE481" s="59"/>
      <c r="JPA481" s="59"/>
      <c r="JYW481" s="59"/>
      <c r="KIS481" s="59"/>
      <c r="KSO481" s="59"/>
      <c r="LCK481" s="59"/>
      <c r="LMG481" s="59"/>
      <c r="LWC481" s="59"/>
      <c r="MFY481" s="59"/>
      <c r="MPU481" s="59"/>
      <c r="MZQ481" s="59"/>
      <c r="NJM481" s="59"/>
      <c r="NTI481" s="59"/>
      <c r="ODE481" s="59"/>
      <c r="ONA481" s="59"/>
      <c r="OWW481" s="59"/>
      <c r="PGS481" s="59"/>
      <c r="PQO481" s="59"/>
      <c r="QAK481" s="59"/>
      <c r="QKG481" s="59"/>
      <c r="QUC481" s="59"/>
      <c r="RDY481" s="59"/>
      <c r="RNU481" s="59"/>
      <c r="RXQ481" s="59"/>
      <c r="SHM481" s="59"/>
      <c r="SRI481" s="59"/>
      <c r="TBE481" s="59"/>
      <c r="TLA481" s="59"/>
      <c r="TUW481" s="59"/>
      <c r="UES481" s="59"/>
      <c r="UOO481" s="59"/>
      <c r="UYK481" s="59"/>
      <c r="VIG481" s="59"/>
      <c r="VSC481" s="59"/>
      <c r="WBY481" s="59"/>
      <c r="WLU481" s="59"/>
      <c r="WVQ481" s="59"/>
    </row>
    <row r="482" spans="1:777 1033:1801 2057:2825 3081:3849 4105:4873 5129:5897 6153:6921 7177:7945 8201:8969 9225:9993 10249:11017 11273:12041 12297:13065 13321:14089 14345:15113 15369:16137" s="64" customFormat="1" ht="31.5" x14ac:dyDescent="0.25">
      <c r="A482" s="88">
        <f>+SUBTOTAL(3,$B$4:B482)</f>
        <v>479</v>
      </c>
      <c r="B482" s="67" t="s">
        <v>1334</v>
      </c>
      <c r="C482" s="75" t="s">
        <v>383</v>
      </c>
      <c r="D482" s="140"/>
      <c r="E482" s="144"/>
      <c r="F482" s="143"/>
      <c r="G482" s="144"/>
      <c r="H482" s="169"/>
      <c r="I482" s="71">
        <v>3</v>
      </c>
      <c r="J482" s="68" t="s">
        <v>1032</v>
      </c>
      <c r="K482" s="59"/>
      <c r="L482" s="59"/>
      <c r="M482" s="59"/>
      <c r="N482" s="59"/>
      <c r="JE482" s="59"/>
      <c r="TA482" s="59"/>
      <c r="ACW482" s="59"/>
      <c r="AMS482" s="59"/>
      <c r="AWO482" s="59"/>
      <c r="BGK482" s="59"/>
      <c r="BQG482" s="59"/>
      <c r="CAC482" s="59"/>
      <c r="CJY482" s="59"/>
      <c r="CTU482" s="59"/>
      <c r="DDQ482" s="59"/>
      <c r="DNM482" s="59"/>
      <c r="DXI482" s="59"/>
      <c r="EHE482" s="59"/>
      <c r="ERA482" s="59"/>
      <c r="FAW482" s="59"/>
      <c r="FKS482" s="59"/>
      <c r="FUO482" s="59"/>
      <c r="GEK482" s="59"/>
      <c r="GOG482" s="59"/>
      <c r="GYC482" s="59"/>
      <c r="HHY482" s="59"/>
      <c r="HRU482" s="59"/>
      <c r="IBQ482" s="59"/>
      <c r="ILM482" s="59"/>
      <c r="IVI482" s="59"/>
      <c r="JFE482" s="59"/>
      <c r="JPA482" s="59"/>
      <c r="JYW482" s="59"/>
      <c r="KIS482" s="59"/>
      <c r="KSO482" s="59"/>
      <c r="LCK482" s="59"/>
      <c r="LMG482" s="59"/>
      <c r="LWC482" s="59"/>
      <c r="MFY482" s="59"/>
      <c r="MPU482" s="59"/>
      <c r="MZQ482" s="59"/>
      <c r="NJM482" s="59"/>
      <c r="NTI482" s="59"/>
      <c r="ODE482" s="59"/>
      <c r="ONA482" s="59"/>
      <c r="OWW482" s="59"/>
      <c r="PGS482" s="59"/>
      <c r="PQO482" s="59"/>
      <c r="QAK482" s="59"/>
      <c r="QKG482" s="59"/>
      <c r="QUC482" s="59"/>
      <c r="RDY482" s="59"/>
      <c r="RNU482" s="59"/>
      <c r="RXQ482" s="59"/>
      <c r="SHM482" s="59"/>
      <c r="SRI482" s="59"/>
      <c r="TBE482" s="59"/>
      <c r="TLA482" s="59"/>
      <c r="TUW482" s="59"/>
      <c r="UES482" s="59"/>
      <c r="UOO482" s="59"/>
      <c r="UYK482" s="59"/>
      <c r="VIG482" s="59"/>
      <c r="VSC482" s="59"/>
      <c r="WBY482" s="59"/>
      <c r="WLU482" s="59"/>
      <c r="WVQ482" s="59"/>
    </row>
    <row r="483" spans="1:777 1033:1801 2057:2825 3081:3849 4105:4873 5129:5897 6153:6921 7177:7945 8201:8969 9225:9993 10249:11017 11273:12041 12297:13065 13321:14089 14345:15113 15369:16137" s="64" customFormat="1" ht="15.75" x14ac:dyDescent="0.25">
      <c r="A483" s="88">
        <f>+SUBTOTAL(3,$B$4:B483)</f>
        <v>480</v>
      </c>
      <c r="B483" s="99" t="s">
        <v>1775</v>
      </c>
      <c r="C483" s="71" t="s">
        <v>10</v>
      </c>
      <c r="D483" s="141">
        <v>1</v>
      </c>
      <c r="E483" s="141" t="s">
        <v>1341</v>
      </c>
      <c r="F483" s="151" t="s">
        <v>1939</v>
      </c>
      <c r="G483" s="155" t="s">
        <v>1342</v>
      </c>
      <c r="H483" s="158" t="s">
        <v>1343</v>
      </c>
      <c r="I483" s="71">
        <v>3</v>
      </c>
      <c r="J483" s="68" t="s">
        <v>1732</v>
      </c>
      <c r="K483" s="59"/>
      <c r="L483" s="59"/>
      <c r="M483" s="59"/>
      <c r="N483" s="59"/>
      <c r="JE483" s="59"/>
      <c r="TA483" s="59"/>
      <c r="ACW483" s="59"/>
      <c r="AMS483" s="59"/>
      <c r="AWO483" s="59"/>
      <c r="BGK483" s="59"/>
      <c r="BQG483" s="59"/>
      <c r="CAC483" s="59"/>
      <c r="CJY483" s="59"/>
      <c r="CTU483" s="59"/>
      <c r="DDQ483" s="59"/>
      <c r="DNM483" s="59"/>
      <c r="DXI483" s="59"/>
      <c r="EHE483" s="59"/>
      <c r="ERA483" s="59"/>
      <c r="FAW483" s="59"/>
      <c r="FKS483" s="59"/>
      <c r="FUO483" s="59"/>
      <c r="GEK483" s="59"/>
      <c r="GOG483" s="59"/>
      <c r="GYC483" s="59"/>
      <c r="HHY483" s="59"/>
      <c r="HRU483" s="59"/>
      <c r="IBQ483" s="59"/>
      <c r="ILM483" s="59"/>
      <c r="IVI483" s="59"/>
      <c r="JFE483" s="59"/>
      <c r="JPA483" s="59"/>
      <c r="JYW483" s="59"/>
      <c r="KIS483" s="59"/>
      <c r="KSO483" s="59"/>
      <c r="LCK483" s="59"/>
      <c r="LMG483" s="59"/>
      <c r="LWC483" s="59"/>
      <c r="MFY483" s="59"/>
      <c r="MPU483" s="59"/>
      <c r="MZQ483" s="59"/>
      <c r="NJM483" s="59"/>
      <c r="NTI483" s="59"/>
      <c r="ODE483" s="59"/>
      <c r="ONA483" s="59"/>
      <c r="OWW483" s="59"/>
      <c r="PGS483" s="59"/>
      <c r="PQO483" s="59"/>
      <c r="QAK483" s="59"/>
      <c r="QKG483" s="59"/>
      <c r="QUC483" s="59"/>
      <c r="RDY483" s="59"/>
      <c r="RNU483" s="59"/>
      <c r="RXQ483" s="59"/>
      <c r="SHM483" s="59"/>
      <c r="SRI483" s="59"/>
      <c r="TBE483" s="59"/>
      <c r="TLA483" s="59"/>
      <c r="TUW483" s="59"/>
      <c r="UES483" s="59"/>
      <c r="UOO483" s="59"/>
      <c r="UYK483" s="59"/>
      <c r="VIG483" s="59"/>
      <c r="VSC483" s="59"/>
      <c r="WBY483" s="59"/>
      <c r="WLU483" s="59"/>
      <c r="WVQ483" s="59"/>
    </row>
    <row r="484" spans="1:777 1033:1801 2057:2825 3081:3849 4105:4873 5129:5897 6153:6921 7177:7945 8201:8969 9225:9993 10249:11017 11273:12041 12297:13065 13321:14089 14345:15113 15369:16137" s="64" customFormat="1" ht="15.75" x14ac:dyDescent="0.25">
      <c r="A484" s="88">
        <f>+SUBTOTAL(3,$B$4:B484)</f>
        <v>481</v>
      </c>
      <c r="B484" s="99" t="s">
        <v>1776</v>
      </c>
      <c r="C484" s="71" t="s">
        <v>10</v>
      </c>
      <c r="D484" s="142"/>
      <c r="E484" s="142"/>
      <c r="F484" s="151"/>
      <c r="G484" s="156"/>
      <c r="H484" s="159"/>
      <c r="I484" s="71">
        <v>3</v>
      </c>
      <c r="J484" s="68" t="s">
        <v>1732</v>
      </c>
      <c r="K484" s="59"/>
      <c r="L484" s="59"/>
      <c r="M484" s="59"/>
      <c r="N484" s="59"/>
      <c r="JE484" s="59"/>
      <c r="TA484" s="59"/>
      <c r="ACW484" s="59"/>
      <c r="AMS484" s="59"/>
      <c r="AWO484" s="59"/>
      <c r="BGK484" s="59"/>
      <c r="BQG484" s="59"/>
      <c r="CAC484" s="59"/>
      <c r="CJY484" s="59"/>
      <c r="CTU484" s="59"/>
      <c r="DDQ484" s="59"/>
      <c r="DNM484" s="59"/>
      <c r="DXI484" s="59"/>
      <c r="EHE484" s="59"/>
      <c r="ERA484" s="59"/>
      <c r="FAW484" s="59"/>
      <c r="FKS484" s="59"/>
      <c r="FUO484" s="59"/>
      <c r="GEK484" s="59"/>
      <c r="GOG484" s="59"/>
      <c r="GYC484" s="59"/>
      <c r="HHY484" s="59"/>
      <c r="HRU484" s="59"/>
      <c r="IBQ484" s="59"/>
      <c r="ILM484" s="59"/>
      <c r="IVI484" s="59"/>
      <c r="JFE484" s="59"/>
      <c r="JPA484" s="59"/>
      <c r="JYW484" s="59"/>
      <c r="KIS484" s="59"/>
      <c r="KSO484" s="59"/>
      <c r="LCK484" s="59"/>
      <c r="LMG484" s="59"/>
      <c r="LWC484" s="59"/>
      <c r="MFY484" s="59"/>
      <c r="MPU484" s="59"/>
      <c r="MZQ484" s="59"/>
      <c r="NJM484" s="59"/>
      <c r="NTI484" s="59"/>
      <c r="ODE484" s="59"/>
      <c r="ONA484" s="59"/>
      <c r="OWW484" s="59"/>
      <c r="PGS484" s="59"/>
      <c r="PQO484" s="59"/>
      <c r="QAK484" s="59"/>
      <c r="QKG484" s="59"/>
      <c r="QUC484" s="59"/>
      <c r="RDY484" s="59"/>
      <c r="RNU484" s="59"/>
      <c r="RXQ484" s="59"/>
      <c r="SHM484" s="59"/>
      <c r="SRI484" s="59"/>
      <c r="TBE484" s="59"/>
      <c r="TLA484" s="59"/>
      <c r="TUW484" s="59"/>
      <c r="UES484" s="59"/>
      <c r="UOO484" s="59"/>
      <c r="UYK484" s="59"/>
      <c r="VIG484" s="59"/>
      <c r="VSC484" s="59"/>
      <c r="WBY484" s="59"/>
      <c r="WLU484" s="59"/>
      <c r="WVQ484" s="59"/>
    </row>
    <row r="485" spans="1:777 1033:1801 2057:2825 3081:3849 4105:4873 5129:5897 6153:6921 7177:7945 8201:8969 9225:9993 10249:11017 11273:12041 12297:13065 13321:14089 14345:15113 15369:16137" s="64" customFormat="1" ht="15.75" x14ac:dyDescent="0.25">
      <c r="A485" s="88">
        <f>+SUBTOTAL(3,$B$4:B485)</f>
        <v>482</v>
      </c>
      <c r="B485" s="67" t="s">
        <v>1340</v>
      </c>
      <c r="C485" s="71" t="s">
        <v>10</v>
      </c>
      <c r="D485" s="143"/>
      <c r="E485" s="143"/>
      <c r="F485" s="151"/>
      <c r="G485" s="157"/>
      <c r="H485" s="160"/>
      <c r="I485" s="71">
        <v>3</v>
      </c>
      <c r="J485" s="127" t="s">
        <v>1344</v>
      </c>
      <c r="K485" s="59"/>
      <c r="L485" s="59"/>
      <c r="M485" s="59"/>
      <c r="N485" s="59"/>
      <c r="JE485" s="59"/>
      <c r="TA485" s="59"/>
      <c r="ACW485" s="59"/>
      <c r="AMS485" s="59"/>
      <c r="AWO485" s="59"/>
      <c r="BGK485" s="59"/>
      <c r="BQG485" s="59"/>
      <c r="CAC485" s="59"/>
      <c r="CJY485" s="59"/>
      <c r="CTU485" s="59"/>
      <c r="DDQ485" s="59"/>
      <c r="DNM485" s="59"/>
      <c r="DXI485" s="59"/>
      <c r="EHE485" s="59"/>
      <c r="ERA485" s="59"/>
      <c r="FAW485" s="59"/>
      <c r="FKS485" s="59"/>
      <c r="FUO485" s="59"/>
      <c r="GEK485" s="59"/>
      <c r="GOG485" s="59"/>
      <c r="GYC485" s="59"/>
      <c r="HHY485" s="59"/>
      <c r="HRU485" s="59"/>
      <c r="IBQ485" s="59"/>
      <c r="ILM485" s="59"/>
      <c r="IVI485" s="59"/>
      <c r="JFE485" s="59"/>
      <c r="JPA485" s="59"/>
      <c r="JYW485" s="59"/>
      <c r="KIS485" s="59"/>
      <c r="KSO485" s="59"/>
      <c r="LCK485" s="59"/>
      <c r="LMG485" s="59"/>
      <c r="LWC485" s="59"/>
      <c r="MFY485" s="59"/>
      <c r="MPU485" s="59"/>
      <c r="MZQ485" s="59"/>
      <c r="NJM485" s="59"/>
      <c r="NTI485" s="59"/>
      <c r="ODE485" s="59"/>
      <c r="ONA485" s="59"/>
      <c r="OWW485" s="59"/>
      <c r="PGS485" s="59"/>
      <c r="PQO485" s="59"/>
      <c r="QAK485" s="59"/>
      <c r="QKG485" s="59"/>
      <c r="QUC485" s="59"/>
      <c r="RDY485" s="59"/>
      <c r="RNU485" s="59"/>
      <c r="RXQ485" s="59"/>
      <c r="SHM485" s="59"/>
      <c r="SRI485" s="59"/>
      <c r="TBE485" s="59"/>
      <c r="TLA485" s="59"/>
      <c r="TUW485" s="59"/>
      <c r="UES485" s="59"/>
      <c r="UOO485" s="59"/>
      <c r="UYK485" s="59"/>
      <c r="VIG485" s="59"/>
      <c r="VSC485" s="59"/>
      <c r="WBY485" s="59"/>
      <c r="WLU485" s="59"/>
      <c r="WVQ485" s="59"/>
    </row>
    <row r="486" spans="1:777 1033:1801 2057:2825 3081:3849 4105:4873 5129:5897 6153:6921 7177:7945 8201:8969 9225:9993 10249:11017 11273:12041 12297:13065 13321:14089 14345:15113 15369:16137" s="64" customFormat="1" ht="47.25" x14ac:dyDescent="0.25">
      <c r="A486" s="88">
        <f>+SUBTOTAL(3,$B$4:B486)</f>
        <v>483</v>
      </c>
      <c r="B486" s="67" t="s">
        <v>1345</v>
      </c>
      <c r="C486" s="71" t="s">
        <v>809</v>
      </c>
      <c r="D486" s="141">
        <v>1</v>
      </c>
      <c r="E486" s="144" t="s">
        <v>1346</v>
      </c>
      <c r="F486" s="167"/>
      <c r="G486" s="161" t="s">
        <v>1347</v>
      </c>
      <c r="H486" s="152" t="s">
        <v>1348</v>
      </c>
      <c r="I486" s="71">
        <v>4</v>
      </c>
      <c r="J486" s="127" t="s">
        <v>1244</v>
      </c>
      <c r="K486" s="59"/>
      <c r="L486" s="59"/>
      <c r="M486" s="59"/>
      <c r="N486" s="59"/>
      <c r="JE486" s="59"/>
      <c r="TA486" s="59"/>
      <c r="ACW486" s="59"/>
      <c r="AMS486" s="59"/>
      <c r="AWO486" s="59"/>
      <c r="BGK486" s="59"/>
      <c r="BQG486" s="59"/>
      <c r="CAC486" s="59"/>
      <c r="CJY486" s="59"/>
      <c r="CTU486" s="59"/>
      <c r="DDQ486" s="59"/>
      <c r="DNM486" s="59"/>
      <c r="DXI486" s="59"/>
      <c r="EHE486" s="59"/>
      <c r="ERA486" s="59"/>
      <c r="FAW486" s="59"/>
      <c r="FKS486" s="59"/>
      <c r="FUO486" s="59"/>
      <c r="GEK486" s="59"/>
      <c r="GOG486" s="59"/>
      <c r="GYC486" s="59"/>
      <c r="HHY486" s="59"/>
      <c r="HRU486" s="59"/>
      <c r="IBQ486" s="59"/>
      <c r="ILM486" s="59"/>
      <c r="IVI486" s="59"/>
      <c r="JFE486" s="59"/>
      <c r="JPA486" s="59"/>
      <c r="JYW486" s="59"/>
      <c r="KIS486" s="59"/>
      <c r="KSO486" s="59"/>
      <c r="LCK486" s="59"/>
      <c r="LMG486" s="59"/>
      <c r="LWC486" s="59"/>
      <c r="MFY486" s="59"/>
      <c r="MPU486" s="59"/>
      <c r="MZQ486" s="59"/>
      <c r="NJM486" s="59"/>
      <c r="NTI486" s="59"/>
      <c r="ODE486" s="59"/>
      <c r="ONA486" s="59"/>
      <c r="OWW486" s="59"/>
      <c r="PGS486" s="59"/>
      <c r="PQO486" s="59"/>
      <c r="QAK486" s="59"/>
      <c r="QKG486" s="59"/>
      <c r="QUC486" s="59"/>
      <c r="RDY486" s="59"/>
      <c r="RNU486" s="59"/>
      <c r="RXQ486" s="59"/>
      <c r="SHM486" s="59"/>
      <c r="SRI486" s="59"/>
      <c r="TBE486" s="59"/>
      <c r="TLA486" s="59"/>
      <c r="TUW486" s="59"/>
      <c r="UES486" s="59"/>
      <c r="UOO486" s="59"/>
      <c r="UYK486" s="59"/>
      <c r="VIG486" s="59"/>
      <c r="VSC486" s="59"/>
      <c r="WBY486" s="59"/>
      <c r="WLU486" s="59"/>
      <c r="WVQ486" s="59"/>
    </row>
    <row r="487" spans="1:777 1033:1801 2057:2825 3081:3849 4105:4873 5129:5897 6153:6921 7177:7945 8201:8969 9225:9993 10249:11017 11273:12041 12297:13065 13321:14089 14345:15113 15369:16137" s="64" customFormat="1" ht="47.25" x14ac:dyDescent="0.25">
      <c r="A487" s="88">
        <f>+SUBTOTAL(3,$B$4:B487)</f>
        <v>484</v>
      </c>
      <c r="B487" s="67" t="s">
        <v>1349</v>
      </c>
      <c r="C487" s="71" t="s">
        <v>809</v>
      </c>
      <c r="D487" s="143"/>
      <c r="E487" s="144"/>
      <c r="F487" s="168"/>
      <c r="G487" s="161"/>
      <c r="H487" s="152"/>
      <c r="I487" s="71">
        <v>4</v>
      </c>
      <c r="J487" s="127" t="s">
        <v>1244</v>
      </c>
      <c r="K487" s="59"/>
      <c r="L487" s="59"/>
      <c r="M487" s="59"/>
      <c r="N487" s="59"/>
      <c r="JE487" s="59"/>
      <c r="TA487" s="59"/>
      <c r="ACW487" s="59"/>
      <c r="AMS487" s="59"/>
      <c r="AWO487" s="59"/>
      <c r="BGK487" s="59"/>
      <c r="BQG487" s="59"/>
      <c r="CAC487" s="59"/>
      <c r="CJY487" s="59"/>
      <c r="CTU487" s="59"/>
      <c r="DDQ487" s="59"/>
      <c r="DNM487" s="59"/>
      <c r="DXI487" s="59"/>
      <c r="EHE487" s="59"/>
      <c r="ERA487" s="59"/>
      <c r="FAW487" s="59"/>
      <c r="FKS487" s="59"/>
      <c r="FUO487" s="59"/>
      <c r="GEK487" s="59"/>
      <c r="GOG487" s="59"/>
      <c r="GYC487" s="59"/>
      <c r="HHY487" s="59"/>
      <c r="HRU487" s="59"/>
      <c r="IBQ487" s="59"/>
      <c r="ILM487" s="59"/>
      <c r="IVI487" s="59"/>
      <c r="JFE487" s="59"/>
      <c r="JPA487" s="59"/>
      <c r="JYW487" s="59"/>
      <c r="KIS487" s="59"/>
      <c r="KSO487" s="59"/>
      <c r="LCK487" s="59"/>
      <c r="LMG487" s="59"/>
      <c r="LWC487" s="59"/>
      <c r="MFY487" s="59"/>
      <c r="MPU487" s="59"/>
      <c r="MZQ487" s="59"/>
      <c r="NJM487" s="59"/>
      <c r="NTI487" s="59"/>
      <c r="ODE487" s="59"/>
      <c r="ONA487" s="59"/>
      <c r="OWW487" s="59"/>
      <c r="PGS487" s="59"/>
      <c r="PQO487" s="59"/>
      <c r="QAK487" s="59"/>
      <c r="QKG487" s="59"/>
      <c r="QUC487" s="59"/>
      <c r="RDY487" s="59"/>
      <c r="RNU487" s="59"/>
      <c r="RXQ487" s="59"/>
      <c r="SHM487" s="59"/>
      <c r="SRI487" s="59"/>
      <c r="TBE487" s="59"/>
      <c r="TLA487" s="59"/>
      <c r="TUW487" s="59"/>
      <c r="UES487" s="59"/>
      <c r="UOO487" s="59"/>
      <c r="UYK487" s="59"/>
      <c r="VIG487" s="59"/>
      <c r="VSC487" s="59"/>
      <c r="WBY487" s="59"/>
      <c r="WLU487" s="59"/>
      <c r="WVQ487" s="59"/>
    </row>
    <row r="488" spans="1:777 1033:1801 2057:2825 3081:3849 4105:4873 5129:5897 6153:6921 7177:7945 8201:8969 9225:9993 10249:11017 11273:12041 12297:13065 13321:14089 14345:15113 15369:16137" s="64" customFormat="1" ht="31.5" x14ac:dyDescent="0.25">
      <c r="A488" s="88">
        <f>+SUBTOTAL(3,$B$4:B488)</f>
        <v>485</v>
      </c>
      <c r="B488" s="67" t="s">
        <v>1354</v>
      </c>
      <c r="C488" s="71" t="s">
        <v>10</v>
      </c>
      <c r="D488" s="71">
        <v>3</v>
      </c>
      <c r="E488" s="71" t="s">
        <v>1355</v>
      </c>
      <c r="F488" s="144" t="s">
        <v>1940</v>
      </c>
      <c r="G488" s="128" t="s">
        <v>1356</v>
      </c>
      <c r="H488" s="71" t="s">
        <v>1357</v>
      </c>
      <c r="I488" s="71">
        <v>3</v>
      </c>
      <c r="J488" s="127" t="s">
        <v>1344</v>
      </c>
      <c r="K488" s="59"/>
      <c r="L488" s="59"/>
      <c r="M488" s="59"/>
      <c r="N488" s="59"/>
      <c r="JE488" s="59"/>
      <c r="TA488" s="59"/>
      <c r="ACW488" s="59"/>
      <c r="AMS488" s="59"/>
      <c r="AWO488" s="59"/>
      <c r="BGK488" s="59"/>
      <c r="BQG488" s="59"/>
      <c r="CAC488" s="59"/>
      <c r="CJY488" s="59"/>
      <c r="CTU488" s="59"/>
      <c r="DDQ488" s="59"/>
      <c r="DNM488" s="59"/>
      <c r="DXI488" s="59"/>
      <c r="EHE488" s="59"/>
      <c r="ERA488" s="59"/>
      <c r="FAW488" s="59"/>
      <c r="FKS488" s="59"/>
      <c r="FUO488" s="59"/>
      <c r="GEK488" s="59"/>
      <c r="GOG488" s="59"/>
      <c r="GYC488" s="59"/>
      <c r="HHY488" s="59"/>
      <c r="HRU488" s="59"/>
      <c r="IBQ488" s="59"/>
      <c r="ILM488" s="59"/>
      <c r="IVI488" s="59"/>
      <c r="JFE488" s="59"/>
      <c r="JPA488" s="59"/>
      <c r="JYW488" s="59"/>
      <c r="KIS488" s="59"/>
      <c r="KSO488" s="59"/>
      <c r="LCK488" s="59"/>
      <c r="LMG488" s="59"/>
      <c r="LWC488" s="59"/>
      <c r="MFY488" s="59"/>
      <c r="MPU488" s="59"/>
      <c r="MZQ488" s="59"/>
      <c r="NJM488" s="59"/>
      <c r="NTI488" s="59"/>
      <c r="ODE488" s="59"/>
      <c r="ONA488" s="59"/>
      <c r="OWW488" s="59"/>
      <c r="PGS488" s="59"/>
      <c r="PQO488" s="59"/>
      <c r="QAK488" s="59"/>
      <c r="QKG488" s="59"/>
      <c r="QUC488" s="59"/>
      <c r="RDY488" s="59"/>
      <c r="RNU488" s="59"/>
      <c r="RXQ488" s="59"/>
      <c r="SHM488" s="59"/>
      <c r="SRI488" s="59"/>
      <c r="TBE488" s="59"/>
      <c r="TLA488" s="59"/>
      <c r="TUW488" s="59"/>
      <c r="UES488" s="59"/>
      <c r="UOO488" s="59"/>
      <c r="UYK488" s="59"/>
      <c r="VIG488" s="59"/>
      <c r="VSC488" s="59"/>
      <c r="WBY488" s="59"/>
      <c r="WLU488" s="59"/>
      <c r="WVQ488" s="59"/>
    </row>
    <row r="489" spans="1:777 1033:1801 2057:2825 3081:3849 4105:4873 5129:5897 6153:6921 7177:7945 8201:8969 9225:9993 10249:11017 11273:12041 12297:13065 13321:14089 14345:15113 15369:16137" s="64" customFormat="1" ht="15.75" x14ac:dyDescent="0.25">
      <c r="A489" s="88">
        <f>+SUBTOTAL(3,$B$4:B489)</f>
        <v>486</v>
      </c>
      <c r="B489" s="67" t="s">
        <v>1358</v>
      </c>
      <c r="C489" s="71" t="s">
        <v>10</v>
      </c>
      <c r="D489" s="141">
        <v>3</v>
      </c>
      <c r="E489" s="144" t="s">
        <v>1359</v>
      </c>
      <c r="F489" s="144"/>
      <c r="G489" s="161" t="s">
        <v>1360</v>
      </c>
      <c r="H489" s="152" t="s">
        <v>1361</v>
      </c>
      <c r="I489" s="71">
        <v>3</v>
      </c>
      <c r="J489" s="127" t="s">
        <v>1344</v>
      </c>
      <c r="K489" s="59"/>
      <c r="L489" s="59"/>
      <c r="M489" s="59"/>
      <c r="N489" s="59"/>
      <c r="JE489" s="59"/>
      <c r="TA489" s="59"/>
      <c r="ACW489" s="59"/>
      <c r="AMS489" s="59"/>
      <c r="AWO489" s="59"/>
      <c r="BGK489" s="59"/>
      <c r="BQG489" s="59"/>
      <c r="CAC489" s="59"/>
      <c r="CJY489" s="59"/>
      <c r="CTU489" s="59"/>
      <c r="DDQ489" s="59"/>
      <c r="DNM489" s="59"/>
      <c r="DXI489" s="59"/>
      <c r="EHE489" s="59"/>
      <c r="ERA489" s="59"/>
      <c r="FAW489" s="59"/>
      <c r="FKS489" s="59"/>
      <c r="FUO489" s="59"/>
      <c r="GEK489" s="59"/>
      <c r="GOG489" s="59"/>
      <c r="GYC489" s="59"/>
      <c r="HHY489" s="59"/>
      <c r="HRU489" s="59"/>
      <c r="IBQ489" s="59"/>
      <c r="ILM489" s="59"/>
      <c r="IVI489" s="59"/>
      <c r="JFE489" s="59"/>
      <c r="JPA489" s="59"/>
      <c r="JYW489" s="59"/>
      <c r="KIS489" s="59"/>
      <c r="KSO489" s="59"/>
      <c r="LCK489" s="59"/>
      <c r="LMG489" s="59"/>
      <c r="LWC489" s="59"/>
      <c r="MFY489" s="59"/>
      <c r="MPU489" s="59"/>
      <c r="MZQ489" s="59"/>
      <c r="NJM489" s="59"/>
      <c r="NTI489" s="59"/>
      <c r="ODE489" s="59"/>
      <c r="ONA489" s="59"/>
      <c r="OWW489" s="59"/>
      <c r="PGS489" s="59"/>
      <c r="PQO489" s="59"/>
      <c r="QAK489" s="59"/>
      <c r="QKG489" s="59"/>
      <c r="QUC489" s="59"/>
      <c r="RDY489" s="59"/>
      <c r="RNU489" s="59"/>
      <c r="RXQ489" s="59"/>
      <c r="SHM489" s="59"/>
      <c r="SRI489" s="59"/>
      <c r="TBE489" s="59"/>
      <c r="TLA489" s="59"/>
      <c r="TUW489" s="59"/>
      <c r="UES489" s="59"/>
      <c r="UOO489" s="59"/>
      <c r="UYK489" s="59"/>
      <c r="VIG489" s="59"/>
      <c r="VSC489" s="59"/>
      <c r="WBY489" s="59"/>
      <c r="WLU489" s="59"/>
      <c r="WVQ489" s="59"/>
    </row>
    <row r="490" spans="1:777 1033:1801 2057:2825 3081:3849 4105:4873 5129:5897 6153:6921 7177:7945 8201:8969 9225:9993 10249:11017 11273:12041 12297:13065 13321:14089 14345:15113 15369:16137" s="64" customFormat="1" ht="15.75" x14ac:dyDescent="0.25">
      <c r="A490" s="88">
        <f>+SUBTOTAL(3,$B$4:B490)</f>
        <v>487</v>
      </c>
      <c r="B490" s="67" t="s">
        <v>1362</v>
      </c>
      <c r="C490" s="71" t="s">
        <v>10</v>
      </c>
      <c r="D490" s="142"/>
      <c r="E490" s="144"/>
      <c r="F490" s="144"/>
      <c r="G490" s="161"/>
      <c r="H490" s="152"/>
      <c r="I490" s="71">
        <v>3</v>
      </c>
      <c r="J490" s="127" t="s">
        <v>1344</v>
      </c>
      <c r="K490" s="59"/>
      <c r="L490" s="59"/>
      <c r="M490" s="59"/>
      <c r="N490" s="59"/>
      <c r="JE490" s="59"/>
      <c r="TA490" s="59"/>
      <c r="ACW490" s="59"/>
      <c r="AMS490" s="59"/>
      <c r="AWO490" s="59"/>
      <c r="BGK490" s="59"/>
      <c r="BQG490" s="59"/>
      <c r="CAC490" s="59"/>
      <c r="CJY490" s="59"/>
      <c r="CTU490" s="59"/>
      <c r="DDQ490" s="59"/>
      <c r="DNM490" s="59"/>
      <c r="DXI490" s="59"/>
      <c r="EHE490" s="59"/>
      <c r="ERA490" s="59"/>
      <c r="FAW490" s="59"/>
      <c r="FKS490" s="59"/>
      <c r="FUO490" s="59"/>
      <c r="GEK490" s="59"/>
      <c r="GOG490" s="59"/>
      <c r="GYC490" s="59"/>
      <c r="HHY490" s="59"/>
      <c r="HRU490" s="59"/>
      <c r="IBQ490" s="59"/>
      <c r="ILM490" s="59"/>
      <c r="IVI490" s="59"/>
      <c r="JFE490" s="59"/>
      <c r="JPA490" s="59"/>
      <c r="JYW490" s="59"/>
      <c r="KIS490" s="59"/>
      <c r="KSO490" s="59"/>
      <c r="LCK490" s="59"/>
      <c r="LMG490" s="59"/>
      <c r="LWC490" s="59"/>
      <c r="MFY490" s="59"/>
      <c r="MPU490" s="59"/>
      <c r="MZQ490" s="59"/>
      <c r="NJM490" s="59"/>
      <c r="NTI490" s="59"/>
      <c r="ODE490" s="59"/>
      <c r="ONA490" s="59"/>
      <c r="OWW490" s="59"/>
      <c r="PGS490" s="59"/>
      <c r="PQO490" s="59"/>
      <c r="QAK490" s="59"/>
      <c r="QKG490" s="59"/>
      <c r="QUC490" s="59"/>
      <c r="RDY490" s="59"/>
      <c r="RNU490" s="59"/>
      <c r="RXQ490" s="59"/>
      <c r="SHM490" s="59"/>
      <c r="SRI490" s="59"/>
      <c r="TBE490" s="59"/>
      <c r="TLA490" s="59"/>
      <c r="TUW490" s="59"/>
      <c r="UES490" s="59"/>
      <c r="UOO490" s="59"/>
      <c r="UYK490" s="59"/>
      <c r="VIG490" s="59"/>
      <c r="VSC490" s="59"/>
      <c r="WBY490" s="59"/>
      <c r="WLU490" s="59"/>
      <c r="WVQ490" s="59"/>
    </row>
    <row r="491" spans="1:777 1033:1801 2057:2825 3081:3849 4105:4873 5129:5897 6153:6921 7177:7945 8201:8969 9225:9993 10249:11017 11273:12041 12297:13065 13321:14089 14345:15113 15369:16137" s="64" customFormat="1" ht="15.75" x14ac:dyDescent="0.25">
      <c r="A491" s="88">
        <f>+SUBTOTAL(3,$B$4:B491)</f>
        <v>488</v>
      </c>
      <c r="B491" s="67" t="s">
        <v>1363</v>
      </c>
      <c r="C491" s="71" t="s">
        <v>10</v>
      </c>
      <c r="D491" s="143"/>
      <c r="E491" s="144"/>
      <c r="F491" s="144"/>
      <c r="G491" s="161"/>
      <c r="H491" s="152"/>
      <c r="I491" s="71">
        <v>3</v>
      </c>
      <c r="J491" s="127" t="s">
        <v>1344</v>
      </c>
      <c r="K491" s="59"/>
      <c r="L491" s="59"/>
      <c r="M491" s="59"/>
      <c r="N491" s="59"/>
      <c r="JE491" s="59"/>
      <c r="TA491" s="59"/>
      <c r="ACW491" s="59"/>
      <c r="AMS491" s="59"/>
      <c r="AWO491" s="59"/>
      <c r="BGK491" s="59"/>
      <c r="BQG491" s="59"/>
      <c r="CAC491" s="59"/>
      <c r="CJY491" s="59"/>
      <c r="CTU491" s="59"/>
      <c r="DDQ491" s="59"/>
      <c r="DNM491" s="59"/>
      <c r="DXI491" s="59"/>
      <c r="EHE491" s="59"/>
      <c r="ERA491" s="59"/>
      <c r="FAW491" s="59"/>
      <c r="FKS491" s="59"/>
      <c r="FUO491" s="59"/>
      <c r="GEK491" s="59"/>
      <c r="GOG491" s="59"/>
      <c r="GYC491" s="59"/>
      <c r="HHY491" s="59"/>
      <c r="HRU491" s="59"/>
      <c r="IBQ491" s="59"/>
      <c r="ILM491" s="59"/>
      <c r="IVI491" s="59"/>
      <c r="JFE491" s="59"/>
      <c r="JPA491" s="59"/>
      <c r="JYW491" s="59"/>
      <c r="KIS491" s="59"/>
      <c r="KSO491" s="59"/>
      <c r="LCK491" s="59"/>
      <c r="LMG491" s="59"/>
      <c r="LWC491" s="59"/>
      <c r="MFY491" s="59"/>
      <c r="MPU491" s="59"/>
      <c r="MZQ491" s="59"/>
      <c r="NJM491" s="59"/>
      <c r="NTI491" s="59"/>
      <c r="ODE491" s="59"/>
      <c r="ONA491" s="59"/>
      <c r="OWW491" s="59"/>
      <c r="PGS491" s="59"/>
      <c r="PQO491" s="59"/>
      <c r="QAK491" s="59"/>
      <c r="QKG491" s="59"/>
      <c r="QUC491" s="59"/>
      <c r="RDY491" s="59"/>
      <c r="RNU491" s="59"/>
      <c r="RXQ491" s="59"/>
      <c r="SHM491" s="59"/>
      <c r="SRI491" s="59"/>
      <c r="TBE491" s="59"/>
      <c r="TLA491" s="59"/>
      <c r="TUW491" s="59"/>
      <c r="UES491" s="59"/>
      <c r="UOO491" s="59"/>
      <c r="UYK491" s="59"/>
      <c r="VIG491" s="59"/>
      <c r="VSC491" s="59"/>
      <c r="WBY491" s="59"/>
      <c r="WLU491" s="59"/>
      <c r="WVQ491" s="59"/>
    </row>
    <row r="492" spans="1:777 1033:1801 2057:2825 3081:3849 4105:4873 5129:5897 6153:6921 7177:7945 8201:8969 9225:9993 10249:11017 11273:12041 12297:13065 13321:14089 14345:15113 15369:16137" s="64" customFormat="1" ht="31.5" x14ac:dyDescent="0.25">
      <c r="A492" s="88">
        <f>+SUBTOTAL(3,$B$4:B492)</f>
        <v>489</v>
      </c>
      <c r="B492" s="67" t="s">
        <v>1368</v>
      </c>
      <c r="C492" s="71" t="s">
        <v>10</v>
      </c>
      <c r="D492" s="142"/>
      <c r="E492" s="144" t="s">
        <v>1365</v>
      </c>
      <c r="F492" s="142" t="s">
        <v>1941</v>
      </c>
      <c r="G492" s="161" t="s">
        <v>1366</v>
      </c>
      <c r="H492" s="152" t="s">
        <v>1367</v>
      </c>
      <c r="I492" s="71">
        <v>3</v>
      </c>
      <c r="J492" s="127" t="s">
        <v>1039</v>
      </c>
      <c r="K492" s="59"/>
      <c r="L492" s="59"/>
      <c r="M492" s="59">
        <v>2042.3</v>
      </c>
      <c r="N492" s="59"/>
      <c r="JE492" s="59"/>
      <c r="TA492" s="59"/>
      <c r="ACW492" s="59"/>
      <c r="AMS492" s="59"/>
      <c r="AWO492" s="59"/>
      <c r="BGK492" s="59"/>
      <c r="BQG492" s="59"/>
      <c r="CAC492" s="59"/>
      <c r="CJY492" s="59"/>
      <c r="CTU492" s="59"/>
      <c r="DDQ492" s="59"/>
      <c r="DNM492" s="59"/>
      <c r="DXI492" s="59"/>
      <c r="EHE492" s="59"/>
      <c r="ERA492" s="59"/>
      <c r="FAW492" s="59"/>
      <c r="FKS492" s="59"/>
      <c r="FUO492" s="59"/>
      <c r="GEK492" s="59"/>
      <c r="GOG492" s="59"/>
      <c r="GYC492" s="59"/>
      <c r="HHY492" s="59"/>
      <c r="HRU492" s="59"/>
      <c r="IBQ492" s="59"/>
      <c r="ILM492" s="59"/>
      <c r="IVI492" s="59"/>
      <c r="JFE492" s="59"/>
      <c r="JPA492" s="59"/>
      <c r="JYW492" s="59"/>
      <c r="KIS492" s="59"/>
      <c r="KSO492" s="59"/>
      <c r="LCK492" s="59"/>
      <c r="LMG492" s="59"/>
      <c r="LWC492" s="59"/>
      <c r="MFY492" s="59"/>
      <c r="MPU492" s="59"/>
      <c r="MZQ492" s="59"/>
      <c r="NJM492" s="59"/>
      <c r="NTI492" s="59"/>
      <c r="ODE492" s="59"/>
      <c r="ONA492" s="59"/>
      <c r="OWW492" s="59"/>
      <c r="PGS492" s="59"/>
      <c r="PQO492" s="59"/>
      <c r="QAK492" s="59"/>
      <c r="QKG492" s="59"/>
      <c r="QUC492" s="59"/>
      <c r="RDY492" s="59"/>
      <c r="RNU492" s="59"/>
      <c r="RXQ492" s="59"/>
      <c r="SHM492" s="59"/>
      <c r="SRI492" s="59"/>
      <c r="TBE492" s="59"/>
      <c r="TLA492" s="59"/>
      <c r="TUW492" s="59"/>
      <c r="UES492" s="59"/>
      <c r="UOO492" s="59"/>
      <c r="UYK492" s="59"/>
      <c r="VIG492" s="59"/>
      <c r="VSC492" s="59"/>
      <c r="WBY492" s="59"/>
      <c r="WLU492" s="59"/>
      <c r="WVQ492" s="59"/>
    </row>
    <row r="493" spans="1:777 1033:1801 2057:2825 3081:3849 4105:4873 5129:5897 6153:6921 7177:7945 8201:8969 9225:9993 10249:11017 11273:12041 12297:13065 13321:14089 14345:15113 15369:16137" s="64" customFormat="1" ht="31.5" x14ac:dyDescent="0.25">
      <c r="A493" s="88">
        <f>+SUBTOTAL(3,$B$4:B493)</f>
        <v>490</v>
      </c>
      <c r="B493" s="67" t="s">
        <v>1369</v>
      </c>
      <c r="C493" s="71" t="s">
        <v>10</v>
      </c>
      <c r="D493" s="143"/>
      <c r="E493" s="144"/>
      <c r="F493" s="142"/>
      <c r="G493" s="161"/>
      <c r="H493" s="152"/>
      <c r="I493" s="71">
        <v>3</v>
      </c>
      <c r="J493" s="127" t="s">
        <v>1039</v>
      </c>
      <c r="K493" s="59"/>
      <c r="L493" s="59"/>
      <c r="M493" s="59">
        <v>1981.2</v>
      </c>
      <c r="N493" s="59"/>
      <c r="JE493" s="59"/>
      <c r="TA493" s="59"/>
      <c r="ACW493" s="59"/>
      <c r="AMS493" s="59"/>
      <c r="AWO493" s="59"/>
      <c r="BGK493" s="59"/>
      <c r="BQG493" s="59"/>
      <c r="CAC493" s="59"/>
      <c r="CJY493" s="59"/>
      <c r="CTU493" s="59"/>
      <c r="DDQ493" s="59"/>
      <c r="DNM493" s="59"/>
      <c r="DXI493" s="59"/>
      <c r="EHE493" s="59"/>
      <c r="ERA493" s="59"/>
      <c r="FAW493" s="59"/>
      <c r="FKS493" s="59"/>
      <c r="FUO493" s="59"/>
      <c r="GEK493" s="59"/>
      <c r="GOG493" s="59"/>
      <c r="GYC493" s="59"/>
      <c r="HHY493" s="59"/>
      <c r="HRU493" s="59"/>
      <c r="IBQ493" s="59"/>
      <c r="ILM493" s="59"/>
      <c r="IVI493" s="59"/>
      <c r="JFE493" s="59"/>
      <c r="JPA493" s="59"/>
      <c r="JYW493" s="59"/>
      <c r="KIS493" s="59"/>
      <c r="KSO493" s="59"/>
      <c r="LCK493" s="59"/>
      <c r="LMG493" s="59"/>
      <c r="LWC493" s="59"/>
      <c r="MFY493" s="59"/>
      <c r="MPU493" s="59"/>
      <c r="MZQ493" s="59"/>
      <c r="NJM493" s="59"/>
      <c r="NTI493" s="59"/>
      <c r="ODE493" s="59"/>
      <c r="ONA493" s="59"/>
      <c r="OWW493" s="59"/>
      <c r="PGS493" s="59"/>
      <c r="PQO493" s="59"/>
      <c r="QAK493" s="59"/>
      <c r="QKG493" s="59"/>
      <c r="QUC493" s="59"/>
      <c r="RDY493" s="59"/>
      <c r="RNU493" s="59"/>
      <c r="RXQ493" s="59"/>
      <c r="SHM493" s="59"/>
      <c r="SRI493" s="59"/>
      <c r="TBE493" s="59"/>
      <c r="TLA493" s="59"/>
      <c r="TUW493" s="59"/>
      <c r="UES493" s="59"/>
      <c r="UOO493" s="59"/>
      <c r="UYK493" s="59"/>
      <c r="VIG493" s="59"/>
      <c r="VSC493" s="59"/>
      <c r="WBY493" s="59"/>
      <c r="WLU493" s="59"/>
      <c r="WVQ493" s="59"/>
    </row>
    <row r="494" spans="1:777 1033:1801 2057:2825 3081:3849 4105:4873 5129:5897 6153:6921 7177:7945 8201:8969 9225:9993 10249:11017 11273:12041 12297:13065 13321:14089 14345:15113 15369:16137" s="64" customFormat="1" ht="31.5" x14ac:dyDescent="0.25">
      <c r="A494" s="88">
        <f>+SUBTOTAL(3,$B$4:B494)</f>
        <v>491</v>
      </c>
      <c r="B494" s="67" t="s">
        <v>1370</v>
      </c>
      <c r="C494" s="71" t="s">
        <v>10</v>
      </c>
      <c r="D494" s="141">
        <v>3</v>
      </c>
      <c r="E494" s="144" t="s">
        <v>1371</v>
      </c>
      <c r="F494" s="142"/>
      <c r="G494" s="161" t="s">
        <v>1372</v>
      </c>
      <c r="H494" s="152" t="s">
        <v>1373</v>
      </c>
      <c r="I494" s="71">
        <v>3</v>
      </c>
      <c r="J494" s="127" t="s">
        <v>1039</v>
      </c>
      <c r="K494" s="59"/>
      <c r="L494" s="59"/>
      <c r="M494" s="59">
        <v>1989.2</v>
      </c>
      <c r="N494" s="59"/>
      <c r="JE494" s="59"/>
      <c r="TA494" s="59"/>
      <c r="ACW494" s="59"/>
      <c r="AMS494" s="59"/>
      <c r="AWO494" s="59"/>
      <c r="BGK494" s="59"/>
      <c r="BQG494" s="59"/>
      <c r="CAC494" s="59"/>
      <c r="CJY494" s="59"/>
      <c r="CTU494" s="59"/>
      <c r="DDQ494" s="59"/>
      <c r="DNM494" s="59"/>
      <c r="DXI494" s="59"/>
      <c r="EHE494" s="59"/>
      <c r="ERA494" s="59"/>
      <c r="FAW494" s="59"/>
      <c r="FKS494" s="59"/>
      <c r="FUO494" s="59"/>
      <c r="GEK494" s="59"/>
      <c r="GOG494" s="59"/>
      <c r="GYC494" s="59"/>
      <c r="HHY494" s="59"/>
      <c r="HRU494" s="59"/>
      <c r="IBQ494" s="59"/>
      <c r="ILM494" s="59"/>
      <c r="IVI494" s="59"/>
      <c r="JFE494" s="59"/>
      <c r="JPA494" s="59"/>
      <c r="JYW494" s="59"/>
      <c r="KIS494" s="59"/>
      <c r="KSO494" s="59"/>
      <c r="LCK494" s="59"/>
      <c r="LMG494" s="59"/>
      <c r="LWC494" s="59"/>
      <c r="MFY494" s="59"/>
      <c r="MPU494" s="59"/>
      <c r="MZQ494" s="59"/>
      <c r="NJM494" s="59"/>
      <c r="NTI494" s="59"/>
      <c r="ODE494" s="59"/>
      <c r="ONA494" s="59"/>
      <c r="OWW494" s="59"/>
      <c r="PGS494" s="59"/>
      <c r="PQO494" s="59"/>
      <c r="QAK494" s="59"/>
      <c r="QKG494" s="59"/>
      <c r="QUC494" s="59"/>
      <c r="RDY494" s="59"/>
      <c r="RNU494" s="59"/>
      <c r="RXQ494" s="59"/>
      <c r="SHM494" s="59"/>
      <c r="SRI494" s="59"/>
      <c r="TBE494" s="59"/>
      <c r="TLA494" s="59"/>
      <c r="TUW494" s="59"/>
      <c r="UES494" s="59"/>
      <c r="UOO494" s="59"/>
      <c r="UYK494" s="59"/>
      <c r="VIG494" s="59"/>
      <c r="VSC494" s="59"/>
      <c r="WBY494" s="59"/>
      <c r="WLU494" s="59"/>
      <c r="WVQ494" s="59"/>
    </row>
    <row r="495" spans="1:777 1033:1801 2057:2825 3081:3849 4105:4873 5129:5897 6153:6921 7177:7945 8201:8969 9225:9993 10249:11017 11273:12041 12297:13065 13321:14089 14345:15113 15369:16137" s="64" customFormat="1" ht="15.75" x14ac:dyDescent="0.25">
      <c r="A495" s="88">
        <f>+SUBTOTAL(3,$B$4:B495)</f>
        <v>492</v>
      </c>
      <c r="B495" s="67" t="s">
        <v>1374</v>
      </c>
      <c r="C495" s="71" t="s">
        <v>10</v>
      </c>
      <c r="D495" s="143"/>
      <c r="E495" s="144"/>
      <c r="F495" s="142"/>
      <c r="G495" s="161"/>
      <c r="H495" s="152"/>
      <c r="I495" s="71">
        <v>4</v>
      </c>
      <c r="J495" s="129" t="s">
        <v>1375</v>
      </c>
      <c r="K495" s="59"/>
      <c r="L495" s="59"/>
      <c r="M495" s="59">
        <v>1999.1</v>
      </c>
      <c r="N495" s="59"/>
      <c r="JE495" s="59"/>
      <c r="TA495" s="59"/>
      <c r="ACW495" s="59"/>
      <c r="AMS495" s="59"/>
      <c r="AWO495" s="59"/>
      <c r="BGK495" s="59"/>
      <c r="BQG495" s="59"/>
      <c r="CAC495" s="59"/>
      <c r="CJY495" s="59"/>
      <c r="CTU495" s="59"/>
      <c r="DDQ495" s="59"/>
      <c r="DNM495" s="59"/>
      <c r="DXI495" s="59"/>
      <c r="EHE495" s="59"/>
      <c r="ERA495" s="59"/>
      <c r="FAW495" s="59"/>
      <c r="FKS495" s="59"/>
      <c r="FUO495" s="59"/>
      <c r="GEK495" s="59"/>
      <c r="GOG495" s="59"/>
      <c r="GYC495" s="59"/>
      <c r="HHY495" s="59"/>
      <c r="HRU495" s="59"/>
      <c r="IBQ495" s="59"/>
      <c r="ILM495" s="59"/>
      <c r="IVI495" s="59"/>
      <c r="JFE495" s="59"/>
      <c r="JPA495" s="59"/>
      <c r="JYW495" s="59"/>
      <c r="KIS495" s="59"/>
      <c r="KSO495" s="59"/>
      <c r="LCK495" s="59"/>
      <c r="LMG495" s="59"/>
      <c r="LWC495" s="59"/>
      <c r="MFY495" s="59"/>
      <c r="MPU495" s="59"/>
      <c r="MZQ495" s="59"/>
      <c r="NJM495" s="59"/>
      <c r="NTI495" s="59"/>
      <c r="ODE495" s="59"/>
      <c r="ONA495" s="59"/>
      <c r="OWW495" s="59"/>
      <c r="PGS495" s="59"/>
      <c r="PQO495" s="59"/>
      <c r="QAK495" s="59"/>
      <c r="QKG495" s="59"/>
      <c r="QUC495" s="59"/>
      <c r="RDY495" s="59"/>
      <c r="RNU495" s="59"/>
      <c r="RXQ495" s="59"/>
      <c r="SHM495" s="59"/>
      <c r="SRI495" s="59"/>
      <c r="TBE495" s="59"/>
      <c r="TLA495" s="59"/>
      <c r="TUW495" s="59"/>
      <c r="UES495" s="59"/>
      <c r="UOO495" s="59"/>
      <c r="UYK495" s="59"/>
      <c r="VIG495" s="59"/>
      <c r="VSC495" s="59"/>
      <c r="WBY495" s="59"/>
      <c r="WLU495" s="59"/>
      <c r="WVQ495" s="59"/>
    </row>
    <row r="496" spans="1:777 1033:1801 2057:2825 3081:3849 4105:4873 5129:5897 6153:6921 7177:7945 8201:8969 9225:9993 10249:11017 11273:12041 12297:13065 13321:14089 14345:15113 15369:16137" s="64" customFormat="1" ht="15.75" x14ac:dyDescent="0.25">
      <c r="A496" s="88">
        <f>+SUBTOTAL(3,$B$4:B496)</f>
        <v>493</v>
      </c>
      <c r="B496" s="67" t="s">
        <v>1376</v>
      </c>
      <c r="C496" s="71" t="s">
        <v>159</v>
      </c>
      <c r="D496" s="141">
        <v>2</v>
      </c>
      <c r="E496" s="141" t="s">
        <v>1377</v>
      </c>
      <c r="F496" s="142"/>
      <c r="G496" s="155" t="s">
        <v>1378</v>
      </c>
      <c r="H496" s="158" t="s">
        <v>1379</v>
      </c>
      <c r="I496" s="71">
        <v>3</v>
      </c>
      <c r="J496" s="127" t="s">
        <v>1344</v>
      </c>
      <c r="K496" s="59"/>
      <c r="L496" s="59"/>
      <c r="M496" s="59">
        <v>2008.7</v>
      </c>
      <c r="N496" s="59"/>
      <c r="JE496" s="59"/>
      <c r="TA496" s="59"/>
      <c r="ACW496" s="59"/>
      <c r="AMS496" s="59"/>
      <c r="AWO496" s="59"/>
      <c r="BGK496" s="59"/>
      <c r="BQG496" s="59"/>
      <c r="CAC496" s="59"/>
      <c r="CJY496" s="59"/>
      <c r="CTU496" s="59"/>
      <c r="DDQ496" s="59"/>
      <c r="DNM496" s="59"/>
      <c r="DXI496" s="59"/>
      <c r="EHE496" s="59"/>
      <c r="ERA496" s="59"/>
      <c r="FAW496" s="59"/>
      <c r="FKS496" s="59"/>
      <c r="FUO496" s="59"/>
      <c r="GEK496" s="59"/>
      <c r="GOG496" s="59"/>
      <c r="GYC496" s="59"/>
      <c r="HHY496" s="59"/>
      <c r="HRU496" s="59"/>
      <c r="IBQ496" s="59"/>
      <c r="ILM496" s="59"/>
      <c r="IVI496" s="59"/>
      <c r="JFE496" s="59"/>
      <c r="JPA496" s="59"/>
      <c r="JYW496" s="59"/>
      <c r="KIS496" s="59"/>
      <c r="KSO496" s="59"/>
      <c r="LCK496" s="59"/>
      <c r="LMG496" s="59"/>
      <c r="LWC496" s="59"/>
      <c r="MFY496" s="59"/>
      <c r="MPU496" s="59"/>
      <c r="MZQ496" s="59"/>
      <c r="NJM496" s="59"/>
      <c r="NTI496" s="59"/>
      <c r="ODE496" s="59"/>
      <c r="ONA496" s="59"/>
      <c r="OWW496" s="59"/>
      <c r="PGS496" s="59"/>
      <c r="PQO496" s="59"/>
      <c r="QAK496" s="59"/>
      <c r="QKG496" s="59"/>
      <c r="QUC496" s="59"/>
      <c r="RDY496" s="59"/>
      <c r="RNU496" s="59"/>
      <c r="RXQ496" s="59"/>
      <c r="SHM496" s="59"/>
      <c r="SRI496" s="59"/>
      <c r="TBE496" s="59"/>
      <c r="TLA496" s="59"/>
      <c r="TUW496" s="59"/>
      <c r="UES496" s="59"/>
      <c r="UOO496" s="59"/>
      <c r="UYK496" s="59"/>
      <c r="VIG496" s="59"/>
      <c r="VSC496" s="59"/>
      <c r="WBY496" s="59"/>
      <c r="WLU496" s="59"/>
      <c r="WVQ496" s="59"/>
    </row>
    <row r="497" spans="1:777 1033:1801 2057:2825 3081:3849 4105:4873 5129:5897 6153:6921 7177:7945 8201:8969 9225:9993 10249:11017 11273:12041 12297:13065 13321:14089 14345:15113 15369:16137" s="64" customFormat="1" ht="15.75" x14ac:dyDescent="0.25">
      <c r="A497" s="88">
        <f>+SUBTOTAL(3,$B$4:B497)</f>
        <v>494</v>
      </c>
      <c r="B497" s="67" t="s">
        <v>1380</v>
      </c>
      <c r="C497" s="71" t="s">
        <v>159</v>
      </c>
      <c r="D497" s="142"/>
      <c r="E497" s="142"/>
      <c r="F497" s="142"/>
      <c r="G497" s="156"/>
      <c r="H497" s="159"/>
      <c r="I497" s="71">
        <v>3</v>
      </c>
      <c r="J497" s="127" t="s">
        <v>1344</v>
      </c>
      <c r="K497" s="59"/>
      <c r="L497" s="59"/>
      <c r="M497" s="59">
        <v>2010.5</v>
      </c>
      <c r="N497" s="59"/>
      <c r="JE497" s="59"/>
      <c r="TA497" s="59"/>
      <c r="ACW497" s="59"/>
      <c r="AMS497" s="59"/>
      <c r="AWO497" s="59"/>
      <c r="BGK497" s="59"/>
      <c r="BQG497" s="59"/>
      <c r="CAC497" s="59"/>
      <c r="CJY497" s="59"/>
      <c r="CTU497" s="59"/>
      <c r="DDQ497" s="59"/>
      <c r="DNM497" s="59"/>
      <c r="DXI497" s="59"/>
      <c r="EHE497" s="59"/>
      <c r="ERA497" s="59"/>
      <c r="FAW497" s="59"/>
      <c r="FKS497" s="59"/>
      <c r="FUO497" s="59"/>
      <c r="GEK497" s="59"/>
      <c r="GOG497" s="59"/>
      <c r="GYC497" s="59"/>
      <c r="HHY497" s="59"/>
      <c r="HRU497" s="59"/>
      <c r="IBQ497" s="59"/>
      <c r="ILM497" s="59"/>
      <c r="IVI497" s="59"/>
      <c r="JFE497" s="59"/>
      <c r="JPA497" s="59"/>
      <c r="JYW497" s="59"/>
      <c r="KIS497" s="59"/>
      <c r="KSO497" s="59"/>
      <c r="LCK497" s="59"/>
      <c r="LMG497" s="59"/>
      <c r="LWC497" s="59"/>
      <c r="MFY497" s="59"/>
      <c r="MPU497" s="59"/>
      <c r="MZQ497" s="59"/>
      <c r="NJM497" s="59"/>
      <c r="NTI497" s="59"/>
      <c r="ODE497" s="59"/>
      <c r="ONA497" s="59"/>
      <c r="OWW497" s="59"/>
      <c r="PGS497" s="59"/>
      <c r="PQO497" s="59"/>
      <c r="QAK497" s="59"/>
      <c r="QKG497" s="59"/>
      <c r="QUC497" s="59"/>
      <c r="RDY497" s="59"/>
      <c r="RNU497" s="59"/>
      <c r="RXQ497" s="59"/>
      <c r="SHM497" s="59"/>
      <c r="SRI497" s="59"/>
      <c r="TBE497" s="59"/>
      <c r="TLA497" s="59"/>
      <c r="TUW497" s="59"/>
      <c r="UES497" s="59"/>
      <c r="UOO497" s="59"/>
      <c r="UYK497" s="59"/>
      <c r="VIG497" s="59"/>
      <c r="VSC497" s="59"/>
      <c r="WBY497" s="59"/>
      <c r="WLU497" s="59"/>
      <c r="WVQ497" s="59"/>
    </row>
    <row r="498" spans="1:777 1033:1801 2057:2825 3081:3849 4105:4873 5129:5897 6153:6921 7177:7945 8201:8969 9225:9993 10249:11017 11273:12041 12297:13065 13321:14089 14345:15113 15369:16137" s="64" customFormat="1" ht="15.75" x14ac:dyDescent="0.25">
      <c r="A498" s="88">
        <f>+SUBTOTAL(3,$B$4:B498)</f>
        <v>495</v>
      </c>
      <c r="B498" s="114" t="s">
        <v>1381</v>
      </c>
      <c r="C498" s="71" t="s">
        <v>159</v>
      </c>
      <c r="D498" s="142"/>
      <c r="E498" s="142"/>
      <c r="F498" s="142"/>
      <c r="G498" s="156"/>
      <c r="H498" s="159"/>
      <c r="I498" s="71">
        <v>3</v>
      </c>
      <c r="J498" s="68" t="s">
        <v>1977</v>
      </c>
      <c r="K498" s="59"/>
      <c r="L498" s="59"/>
      <c r="M498" s="59">
        <v>2039</v>
      </c>
      <c r="N498" s="59"/>
      <c r="JE498" s="59"/>
      <c r="TA498" s="59"/>
      <c r="ACW498" s="59"/>
      <c r="AMS498" s="59"/>
      <c r="AWO498" s="59"/>
      <c r="BGK498" s="59"/>
      <c r="BQG498" s="59"/>
      <c r="CAC498" s="59"/>
      <c r="CJY498" s="59"/>
      <c r="CTU498" s="59"/>
      <c r="DDQ498" s="59"/>
      <c r="DNM498" s="59"/>
      <c r="DXI498" s="59"/>
      <c r="EHE498" s="59"/>
      <c r="ERA498" s="59"/>
      <c r="FAW498" s="59"/>
      <c r="FKS498" s="59"/>
      <c r="FUO498" s="59"/>
      <c r="GEK498" s="59"/>
      <c r="GOG498" s="59"/>
      <c r="GYC498" s="59"/>
      <c r="HHY498" s="59"/>
      <c r="HRU498" s="59"/>
      <c r="IBQ498" s="59"/>
      <c r="ILM498" s="59"/>
      <c r="IVI498" s="59"/>
      <c r="JFE498" s="59"/>
      <c r="JPA498" s="59"/>
      <c r="JYW498" s="59"/>
      <c r="KIS498" s="59"/>
      <c r="KSO498" s="59"/>
      <c r="LCK498" s="59"/>
      <c r="LMG498" s="59"/>
      <c r="LWC498" s="59"/>
      <c r="MFY498" s="59"/>
      <c r="MPU498" s="59"/>
      <c r="MZQ498" s="59"/>
      <c r="NJM498" s="59"/>
      <c r="NTI498" s="59"/>
      <c r="ODE498" s="59"/>
      <c r="ONA498" s="59"/>
      <c r="OWW498" s="59"/>
      <c r="PGS498" s="59"/>
      <c r="PQO498" s="59"/>
      <c r="QAK498" s="59"/>
      <c r="QKG498" s="59"/>
      <c r="QUC498" s="59"/>
      <c r="RDY498" s="59"/>
      <c r="RNU498" s="59"/>
      <c r="RXQ498" s="59"/>
      <c r="SHM498" s="59"/>
      <c r="SRI498" s="59"/>
      <c r="TBE498" s="59"/>
      <c r="TLA498" s="59"/>
      <c r="TUW498" s="59"/>
      <c r="UES498" s="59"/>
      <c r="UOO498" s="59"/>
      <c r="UYK498" s="59"/>
      <c r="VIG498" s="59"/>
      <c r="VSC498" s="59"/>
      <c r="WBY498" s="59"/>
      <c r="WLU498" s="59"/>
      <c r="WVQ498" s="59"/>
    </row>
    <row r="499" spans="1:777 1033:1801 2057:2825 3081:3849 4105:4873 5129:5897 6153:6921 7177:7945 8201:8969 9225:9993 10249:11017 11273:12041 12297:13065 13321:14089 14345:15113 15369:16137" s="64" customFormat="1" ht="15.75" x14ac:dyDescent="0.25">
      <c r="A499" s="88">
        <f>+SUBTOTAL(3,$B$4:B499)</f>
        <v>496</v>
      </c>
      <c r="B499" s="114" t="s">
        <v>1382</v>
      </c>
      <c r="C499" s="71" t="s">
        <v>159</v>
      </c>
      <c r="D499" s="143"/>
      <c r="E499" s="143"/>
      <c r="F499" s="143"/>
      <c r="G499" s="157"/>
      <c r="H499" s="160"/>
      <c r="I499" s="71">
        <v>3</v>
      </c>
      <c r="J499" s="68" t="s">
        <v>1977</v>
      </c>
      <c r="K499" s="59"/>
      <c r="L499" s="59"/>
      <c r="M499" s="59">
        <f>SUM(M492:M498)</f>
        <v>14070</v>
      </c>
      <c r="N499" s="59"/>
      <c r="JE499" s="59"/>
      <c r="TA499" s="59"/>
      <c r="ACW499" s="59"/>
      <c r="AMS499" s="59"/>
      <c r="AWO499" s="59"/>
      <c r="BGK499" s="59"/>
      <c r="BQG499" s="59"/>
      <c r="CAC499" s="59"/>
      <c r="CJY499" s="59"/>
      <c r="CTU499" s="59"/>
      <c r="DDQ499" s="59"/>
      <c r="DNM499" s="59"/>
      <c r="DXI499" s="59"/>
      <c r="EHE499" s="59"/>
      <c r="ERA499" s="59"/>
      <c r="FAW499" s="59"/>
      <c r="FKS499" s="59"/>
      <c r="FUO499" s="59"/>
      <c r="GEK499" s="59"/>
      <c r="GOG499" s="59"/>
      <c r="GYC499" s="59"/>
      <c r="HHY499" s="59"/>
      <c r="HRU499" s="59"/>
      <c r="IBQ499" s="59"/>
      <c r="ILM499" s="59"/>
      <c r="IVI499" s="59"/>
      <c r="JFE499" s="59"/>
      <c r="JPA499" s="59"/>
      <c r="JYW499" s="59"/>
      <c r="KIS499" s="59"/>
      <c r="KSO499" s="59"/>
      <c r="LCK499" s="59"/>
      <c r="LMG499" s="59"/>
      <c r="LWC499" s="59"/>
      <c r="MFY499" s="59"/>
      <c r="MPU499" s="59"/>
      <c r="MZQ499" s="59"/>
      <c r="NJM499" s="59"/>
      <c r="NTI499" s="59"/>
      <c r="ODE499" s="59"/>
      <c r="ONA499" s="59"/>
      <c r="OWW499" s="59"/>
      <c r="PGS499" s="59"/>
      <c r="PQO499" s="59"/>
      <c r="QAK499" s="59"/>
      <c r="QKG499" s="59"/>
      <c r="QUC499" s="59"/>
      <c r="RDY499" s="59"/>
      <c r="RNU499" s="59"/>
      <c r="RXQ499" s="59"/>
      <c r="SHM499" s="59"/>
      <c r="SRI499" s="59"/>
      <c r="TBE499" s="59"/>
      <c r="TLA499" s="59"/>
      <c r="TUW499" s="59"/>
      <c r="UES499" s="59"/>
      <c r="UOO499" s="59"/>
      <c r="UYK499" s="59"/>
      <c r="VIG499" s="59"/>
      <c r="VSC499" s="59"/>
      <c r="WBY499" s="59"/>
      <c r="WLU499" s="59"/>
      <c r="WVQ499" s="59"/>
    </row>
    <row r="500" spans="1:777 1033:1801 2057:2825 3081:3849 4105:4873 5129:5897 6153:6921 7177:7945 8201:8969 9225:9993 10249:11017 11273:12041 12297:13065 13321:14089 14345:15113 15369:16137" s="64" customFormat="1" ht="47.25" x14ac:dyDescent="0.25">
      <c r="A500" s="88">
        <f>+SUBTOTAL(3,$B$4:B500)</f>
        <v>497</v>
      </c>
      <c r="B500" s="67" t="s">
        <v>1383</v>
      </c>
      <c r="C500" s="71" t="s">
        <v>159</v>
      </c>
      <c r="D500" s="71">
        <v>2</v>
      </c>
      <c r="E500" s="71" t="s">
        <v>1384</v>
      </c>
      <c r="F500" s="71" t="s">
        <v>1942</v>
      </c>
      <c r="G500" s="128" t="s">
        <v>1385</v>
      </c>
      <c r="H500" s="90" t="s">
        <v>1386</v>
      </c>
      <c r="I500" s="71">
        <v>3</v>
      </c>
      <c r="J500" s="127" t="s">
        <v>1344</v>
      </c>
      <c r="K500" s="59"/>
      <c r="L500" s="59"/>
      <c r="M500" s="59">
        <f>+M499/7</f>
        <v>2010</v>
      </c>
      <c r="N500" s="59"/>
      <c r="JE500" s="59"/>
      <c r="TA500" s="59"/>
      <c r="ACW500" s="59"/>
      <c r="AMS500" s="59"/>
      <c r="AWO500" s="59"/>
      <c r="BGK500" s="59"/>
      <c r="BQG500" s="59"/>
      <c r="CAC500" s="59"/>
      <c r="CJY500" s="59"/>
      <c r="CTU500" s="59"/>
      <c r="DDQ500" s="59"/>
      <c r="DNM500" s="59"/>
      <c r="DXI500" s="59"/>
      <c r="EHE500" s="59"/>
      <c r="ERA500" s="59"/>
      <c r="FAW500" s="59"/>
      <c r="FKS500" s="59"/>
      <c r="FUO500" s="59"/>
      <c r="GEK500" s="59"/>
      <c r="GOG500" s="59"/>
      <c r="GYC500" s="59"/>
      <c r="HHY500" s="59"/>
      <c r="HRU500" s="59"/>
      <c r="IBQ500" s="59"/>
      <c r="ILM500" s="59"/>
      <c r="IVI500" s="59"/>
      <c r="JFE500" s="59"/>
      <c r="JPA500" s="59"/>
      <c r="JYW500" s="59"/>
      <c r="KIS500" s="59"/>
      <c r="KSO500" s="59"/>
      <c r="LCK500" s="59"/>
      <c r="LMG500" s="59"/>
      <c r="LWC500" s="59"/>
      <c r="MFY500" s="59"/>
      <c r="MPU500" s="59"/>
      <c r="MZQ500" s="59"/>
      <c r="NJM500" s="59"/>
      <c r="NTI500" s="59"/>
      <c r="ODE500" s="59"/>
      <c r="ONA500" s="59"/>
      <c r="OWW500" s="59"/>
      <c r="PGS500" s="59"/>
      <c r="PQO500" s="59"/>
      <c r="QAK500" s="59"/>
      <c r="QKG500" s="59"/>
      <c r="QUC500" s="59"/>
      <c r="RDY500" s="59"/>
      <c r="RNU500" s="59"/>
      <c r="RXQ500" s="59"/>
      <c r="SHM500" s="59"/>
      <c r="SRI500" s="59"/>
      <c r="TBE500" s="59"/>
      <c r="TLA500" s="59"/>
      <c r="TUW500" s="59"/>
      <c r="UES500" s="59"/>
      <c r="UOO500" s="59"/>
      <c r="UYK500" s="59"/>
      <c r="VIG500" s="59"/>
      <c r="VSC500" s="59"/>
      <c r="WBY500" s="59"/>
      <c r="WLU500" s="59"/>
      <c r="WVQ500" s="59"/>
    </row>
    <row r="501" spans="1:777 1033:1801 2057:2825 3081:3849 4105:4873 5129:5897 6153:6921 7177:7945 8201:8969 9225:9993 10249:11017 11273:12041 12297:13065 13321:14089 14345:15113 15369:16137" s="64" customFormat="1" ht="31.5" x14ac:dyDescent="0.25">
      <c r="A501" s="88">
        <f>+SUBTOTAL(3,$B$4:B501)</f>
        <v>498</v>
      </c>
      <c r="B501" s="67" t="s">
        <v>1387</v>
      </c>
      <c r="C501" s="71" t="s">
        <v>10</v>
      </c>
      <c r="D501" s="71">
        <v>1</v>
      </c>
      <c r="E501" s="71" t="s">
        <v>1388</v>
      </c>
      <c r="F501" s="141" t="s">
        <v>1943</v>
      </c>
      <c r="G501" s="71" t="s">
        <v>1389</v>
      </c>
      <c r="H501" s="71" t="s">
        <v>1390</v>
      </c>
      <c r="I501" s="71">
        <v>3</v>
      </c>
      <c r="J501" s="127" t="s">
        <v>1032</v>
      </c>
      <c r="K501" s="59"/>
      <c r="L501" s="59"/>
      <c r="M501" s="59"/>
      <c r="N501" s="59"/>
      <c r="JE501" s="59"/>
      <c r="TA501" s="59"/>
      <c r="ACW501" s="59"/>
      <c r="AMS501" s="59"/>
      <c r="AWO501" s="59"/>
      <c r="BGK501" s="59"/>
      <c r="BQG501" s="59"/>
      <c r="CAC501" s="59"/>
      <c r="CJY501" s="59"/>
      <c r="CTU501" s="59"/>
      <c r="DDQ501" s="59"/>
      <c r="DNM501" s="59"/>
      <c r="DXI501" s="59"/>
      <c r="EHE501" s="59"/>
      <c r="ERA501" s="59"/>
      <c r="FAW501" s="59"/>
      <c r="FKS501" s="59"/>
      <c r="FUO501" s="59"/>
      <c r="GEK501" s="59"/>
      <c r="GOG501" s="59"/>
      <c r="GYC501" s="59"/>
      <c r="HHY501" s="59"/>
      <c r="HRU501" s="59"/>
      <c r="IBQ501" s="59"/>
      <c r="ILM501" s="59"/>
      <c r="IVI501" s="59"/>
      <c r="JFE501" s="59"/>
      <c r="JPA501" s="59"/>
      <c r="JYW501" s="59"/>
      <c r="KIS501" s="59"/>
      <c r="KSO501" s="59"/>
      <c r="LCK501" s="59"/>
      <c r="LMG501" s="59"/>
      <c r="LWC501" s="59"/>
      <c r="MFY501" s="59"/>
      <c r="MPU501" s="59"/>
      <c r="MZQ501" s="59"/>
      <c r="NJM501" s="59"/>
      <c r="NTI501" s="59"/>
      <c r="ODE501" s="59"/>
      <c r="ONA501" s="59"/>
      <c r="OWW501" s="59"/>
      <c r="PGS501" s="59"/>
      <c r="PQO501" s="59"/>
      <c r="QAK501" s="59"/>
      <c r="QKG501" s="59"/>
      <c r="QUC501" s="59"/>
      <c r="RDY501" s="59"/>
      <c r="RNU501" s="59"/>
      <c r="RXQ501" s="59"/>
      <c r="SHM501" s="59"/>
      <c r="SRI501" s="59"/>
      <c r="TBE501" s="59"/>
      <c r="TLA501" s="59"/>
      <c r="TUW501" s="59"/>
      <c r="UES501" s="59"/>
      <c r="UOO501" s="59"/>
      <c r="UYK501" s="59"/>
      <c r="VIG501" s="59"/>
      <c r="VSC501" s="59"/>
      <c r="WBY501" s="59"/>
      <c r="WLU501" s="59"/>
      <c r="WVQ501" s="59"/>
    </row>
    <row r="502" spans="1:777 1033:1801 2057:2825 3081:3849 4105:4873 5129:5897 6153:6921 7177:7945 8201:8969 9225:9993 10249:11017 11273:12041 12297:13065 13321:14089 14345:15113 15369:16137" s="64" customFormat="1" ht="15.75" x14ac:dyDescent="0.25">
      <c r="A502" s="88">
        <f>+SUBTOTAL(3,$B$4:B502)</f>
        <v>499</v>
      </c>
      <c r="B502" s="67" t="s">
        <v>1391</v>
      </c>
      <c r="C502" s="71" t="s">
        <v>10</v>
      </c>
      <c r="D502" s="141">
        <v>1</v>
      </c>
      <c r="E502" s="144" t="s">
        <v>1392</v>
      </c>
      <c r="F502" s="142"/>
      <c r="G502" s="144" t="s">
        <v>1393</v>
      </c>
      <c r="H502" s="152" t="s">
        <v>1394</v>
      </c>
      <c r="I502" s="71">
        <v>3</v>
      </c>
      <c r="J502" s="127" t="s">
        <v>1032</v>
      </c>
      <c r="K502" s="59"/>
      <c r="L502" s="59"/>
      <c r="M502" s="59"/>
      <c r="N502" s="59"/>
      <c r="JE502" s="59"/>
      <c r="TA502" s="59"/>
      <c r="ACW502" s="59"/>
      <c r="AMS502" s="59"/>
      <c r="AWO502" s="59"/>
      <c r="BGK502" s="59"/>
      <c r="BQG502" s="59"/>
      <c r="CAC502" s="59"/>
      <c r="CJY502" s="59"/>
      <c r="CTU502" s="59"/>
      <c r="DDQ502" s="59"/>
      <c r="DNM502" s="59"/>
      <c r="DXI502" s="59"/>
      <c r="EHE502" s="59"/>
      <c r="ERA502" s="59"/>
      <c r="FAW502" s="59"/>
      <c r="FKS502" s="59"/>
      <c r="FUO502" s="59"/>
      <c r="GEK502" s="59"/>
      <c r="GOG502" s="59"/>
      <c r="GYC502" s="59"/>
      <c r="HHY502" s="59"/>
      <c r="HRU502" s="59"/>
      <c r="IBQ502" s="59"/>
      <c r="ILM502" s="59"/>
      <c r="IVI502" s="59"/>
      <c r="JFE502" s="59"/>
      <c r="JPA502" s="59"/>
      <c r="JYW502" s="59"/>
      <c r="KIS502" s="59"/>
      <c r="KSO502" s="59"/>
      <c r="LCK502" s="59"/>
      <c r="LMG502" s="59"/>
      <c r="LWC502" s="59"/>
      <c r="MFY502" s="59"/>
      <c r="MPU502" s="59"/>
      <c r="MZQ502" s="59"/>
      <c r="NJM502" s="59"/>
      <c r="NTI502" s="59"/>
      <c r="ODE502" s="59"/>
      <c r="ONA502" s="59"/>
      <c r="OWW502" s="59"/>
      <c r="PGS502" s="59"/>
      <c r="PQO502" s="59"/>
      <c r="QAK502" s="59"/>
      <c r="QKG502" s="59"/>
      <c r="QUC502" s="59"/>
      <c r="RDY502" s="59"/>
      <c r="RNU502" s="59"/>
      <c r="RXQ502" s="59"/>
      <c r="SHM502" s="59"/>
      <c r="SRI502" s="59"/>
      <c r="TBE502" s="59"/>
      <c r="TLA502" s="59"/>
      <c r="TUW502" s="59"/>
      <c r="UES502" s="59"/>
      <c r="UOO502" s="59"/>
      <c r="UYK502" s="59"/>
      <c r="VIG502" s="59"/>
      <c r="VSC502" s="59"/>
      <c r="WBY502" s="59"/>
      <c r="WLU502" s="59"/>
      <c r="WVQ502" s="59"/>
    </row>
    <row r="503" spans="1:777 1033:1801 2057:2825 3081:3849 4105:4873 5129:5897 6153:6921 7177:7945 8201:8969 9225:9993 10249:11017 11273:12041 12297:13065 13321:14089 14345:15113 15369:16137" s="64" customFormat="1" ht="15.75" x14ac:dyDescent="0.25">
      <c r="A503" s="88">
        <f>+SUBTOTAL(3,$B$4:B503)</f>
        <v>500</v>
      </c>
      <c r="B503" s="67" t="s">
        <v>1395</v>
      </c>
      <c r="C503" s="71" t="s">
        <v>10</v>
      </c>
      <c r="D503" s="143"/>
      <c r="E503" s="144"/>
      <c r="F503" s="142"/>
      <c r="G503" s="144"/>
      <c r="H503" s="152"/>
      <c r="I503" s="71">
        <v>3</v>
      </c>
      <c r="J503" s="127" t="s">
        <v>1107</v>
      </c>
      <c r="K503" s="59"/>
      <c r="L503" s="59"/>
      <c r="M503" s="59"/>
      <c r="N503" s="59"/>
      <c r="JE503" s="59"/>
      <c r="TA503" s="59"/>
      <c r="ACW503" s="59"/>
      <c r="AMS503" s="59"/>
      <c r="AWO503" s="59"/>
      <c r="BGK503" s="59"/>
      <c r="BQG503" s="59"/>
      <c r="CAC503" s="59"/>
      <c r="CJY503" s="59"/>
      <c r="CTU503" s="59"/>
      <c r="DDQ503" s="59"/>
      <c r="DNM503" s="59"/>
      <c r="DXI503" s="59"/>
      <c r="EHE503" s="59"/>
      <c r="ERA503" s="59"/>
      <c r="FAW503" s="59"/>
      <c r="FKS503" s="59"/>
      <c r="FUO503" s="59"/>
      <c r="GEK503" s="59"/>
      <c r="GOG503" s="59"/>
      <c r="GYC503" s="59"/>
      <c r="HHY503" s="59"/>
      <c r="HRU503" s="59"/>
      <c r="IBQ503" s="59"/>
      <c r="ILM503" s="59"/>
      <c r="IVI503" s="59"/>
      <c r="JFE503" s="59"/>
      <c r="JPA503" s="59"/>
      <c r="JYW503" s="59"/>
      <c r="KIS503" s="59"/>
      <c r="KSO503" s="59"/>
      <c r="LCK503" s="59"/>
      <c r="LMG503" s="59"/>
      <c r="LWC503" s="59"/>
      <c r="MFY503" s="59"/>
      <c r="MPU503" s="59"/>
      <c r="MZQ503" s="59"/>
      <c r="NJM503" s="59"/>
      <c r="NTI503" s="59"/>
      <c r="ODE503" s="59"/>
      <c r="ONA503" s="59"/>
      <c r="OWW503" s="59"/>
      <c r="PGS503" s="59"/>
      <c r="PQO503" s="59"/>
      <c r="QAK503" s="59"/>
      <c r="QKG503" s="59"/>
      <c r="QUC503" s="59"/>
      <c r="RDY503" s="59"/>
      <c r="RNU503" s="59"/>
      <c r="RXQ503" s="59"/>
      <c r="SHM503" s="59"/>
      <c r="SRI503" s="59"/>
      <c r="TBE503" s="59"/>
      <c r="TLA503" s="59"/>
      <c r="TUW503" s="59"/>
      <c r="UES503" s="59"/>
      <c r="UOO503" s="59"/>
      <c r="UYK503" s="59"/>
      <c r="VIG503" s="59"/>
      <c r="VSC503" s="59"/>
      <c r="WBY503" s="59"/>
      <c r="WLU503" s="59"/>
      <c r="WVQ503" s="59"/>
    </row>
    <row r="504" spans="1:777 1033:1801 2057:2825 3081:3849 4105:4873 5129:5897 6153:6921 7177:7945 8201:8969 9225:9993 10249:11017 11273:12041 12297:13065 13321:14089 14345:15113 15369:16137" s="64" customFormat="1" ht="47.25" x14ac:dyDescent="0.25">
      <c r="A504" s="88">
        <f>+SUBTOTAL(3,$B$4:B504)</f>
        <v>501</v>
      </c>
      <c r="B504" s="67" t="s">
        <v>1400</v>
      </c>
      <c r="C504" s="71" t="s">
        <v>383</v>
      </c>
      <c r="D504" s="71">
        <v>1</v>
      </c>
      <c r="E504" s="71" t="s">
        <v>1401</v>
      </c>
      <c r="F504" s="143"/>
      <c r="G504" s="71" t="s">
        <v>1402</v>
      </c>
      <c r="H504" s="71" t="s">
        <v>1403</v>
      </c>
      <c r="I504" s="71">
        <v>3</v>
      </c>
      <c r="J504" s="127" t="s">
        <v>1032</v>
      </c>
      <c r="K504" s="59"/>
      <c r="L504" s="59"/>
      <c r="M504" s="59"/>
      <c r="N504" s="59"/>
      <c r="JE504" s="59"/>
      <c r="TA504" s="59"/>
      <c r="ACW504" s="59"/>
      <c r="AMS504" s="59"/>
      <c r="AWO504" s="59"/>
      <c r="BGK504" s="59"/>
      <c r="BQG504" s="59"/>
      <c r="CAC504" s="59"/>
      <c r="CJY504" s="59"/>
      <c r="CTU504" s="59"/>
      <c r="DDQ504" s="59"/>
      <c r="DNM504" s="59"/>
      <c r="DXI504" s="59"/>
      <c r="EHE504" s="59"/>
      <c r="ERA504" s="59"/>
      <c r="FAW504" s="59"/>
      <c r="FKS504" s="59"/>
      <c r="FUO504" s="59"/>
      <c r="GEK504" s="59"/>
      <c r="GOG504" s="59"/>
      <c r="GYC504" s="59"/>
      <c r="HHY504" s="59"/>
      <c r="HRU504" s="59"/>
      <c r="IBQ504" s="59"/>
      <c r="ILM504" s="59"/>
      <c r="IVI504" s="59"/>
      <c r="JFE504" s="59"/>
      <c r="JPA504" s="59"/>
      <c r="JYW504" s="59"/>
      <c r="KIS504" s="59"/>
      <c r="KSO504" s="59"/>
      <c r="LCK504" s="59"/>
      <c r="LMG504" s="59"/>
      <c r="LWC504" s="59"/>
      <c r="MFY504" s="59"/>
      <c r="MPU504" s="59"/>
      <c r="MZQ504" s="59"/>
      <c r="NJM504" s="59"/>
      <c r="NTI504" s="59"/>
      <c r="ODE504" s="59"/>
      <c r="ONA504" s="59"/>
      <c r="OWW504" s="59"/>
      <c r="PGS504" s="59"/>
      <c r="PQO504" s="59"/>
      <c r="QAK504" s="59"/>
      <c r="QKG504" s="59"/>
      <c r="QUC504" s="59"/>
      <c r="RDY504" s="59"/>
      <c r="RNU504" s="59"/>
      <c r="RXQ504" s="59"/>
      <c r="SHM504" s="59"/>
      <c r="SRI504" s="59"/>
      <c r="TBE504" s="59"/>
      <c r="TLA504" s="59"/>
      <c r="TUW504" s="59"/>
      <c r="UES504" s="59"/>
      <c r="UOO504" s="59"/>
      <c r="UYK504" s="59"/>
      <c r="VIG504" s="59"/>
      <c r="VSC504" s="59"/>
      <c r="WBY504" s="59"/>
      <c r="WLU504" s="59"/>
      <c r="WVQ504" s="59"/>
    </row>
    <row r="505" spans="1:777 1033:1801 2057:2825 3081:3849 4105:4873 5129:5897 6153:6921 7177:7945 8201:8969 9225:9993 10249:11017 11273:12041 12297:13065 13321:14089 14345:15113 15369:16137" s="64" customFormat="1" ht="31.5" x14ac:dyDescent="0.25">
      <c r="A505" s="88">
        <f>+SUBTOTAL(3,$B$4:B505)</f>
        <v>502</v>
      </c>
      <c r="B505" s="67" t="s">
        <v>1404</v>
      </c>
      <c r="C505" s="71" t="s">
        <v>10</v>
      </c>
      <c r="D505" s="71">
        <v>1</v>
      </c>
      <c r="E505" s="71" t="s">
        <v>1405</v>
      </c>
      <c r="F505" s="141" t="s">
        <v>1945</v>
      </c>
      <c r="G505" s="71" t="s">
        <v>1406</v>
      </c>
      <c r="H505" s="90" t="s">
        <v>1407</v>
      </c>
      <c r="I505" s="71">
        <v>3</v>
      </c>
      <c r="J505" s="127" t="s">
        <v>1032</v>
      </c>
      <c r="K505" s="59"/>
      <c r="L505" s="59"/>
      <c r="M505" s="59"/>
      <c r="N505" s="59"/>
      <c r="JE505" s="59"/>
      <c r="TA505" s="59"/>
      <c r="ACW505" s="59"/>
      <c r="AMS505" s="59"/>
      <c r="AWO505" s="59"/>
      <c r="BGK505" s="59"/>
      <c r="BQG505" s="59"/>
      <c r="CAC505" s="59"/>
      <c r="CJY505" s="59"/>
      <c r="CTU505" s="59"/>
      <c r="DDQ505" s="59"/>
      <c r="DNM505" s="59"/>
      <c r="DXI505" s="59"/>
      <c r="EHE505" s="59"/>
      <c r="ERA505" s="59"/>
      <c r="FAW505" s="59"/>
      <c r="FKS505" s="59"/>
      <c r="FUO505" s="59"/>
      <c r="GEK505" s="59"/>
      <c r="GOG505" s="59"/>
      <c r="GYC505" s="59"/>
      <c r="HHY505" s="59"/>
      <c r="HRU505" s="59"/>
      <c r="IBQ505" s="59"/>
      <c r="ILM505" s="59"/>
      <c r="IVI505" s="59"/>
      <c r="JFE505" s="59"/>
      <c r="JPA505" s="59"/>
      <c r="JYW505" s="59"/>
      <c r="KIS505" s="59"/>
      <c r="KSO505" s="59"/>
      <c r="LCK505" s="59"/>
      <c r="LMG505" s="59"/>
      <c r="LWC505" s="59"/>
      <c r="MFY505" s="59"/>
      <c r="MPU505" s="59"/>
      <c r="MZQ505" s="59"/>
      <c r="NJM505" s="59"/>
      <c r="NTI505" s="59"/>
      <c r="ODE505" s="59"/>
      <c r="ONA505" s="59"/>
      <c r="OWW505" s="59"/>
      <c r="PGS505" s="59"/>
      <c r="PQO505" s="59"/>
      <c r="QAK505" s="59"/>
      <c r="QKG505" s="59"/>
      <c r="QUC505" s="59"/>
      <c r="RDY505" s="59"/>
      <c r="RNU505" s="59"/>
      <c r="RXQ505" s="59"/>
      <c r="SHM505" s="59"/>
      <c r="SRI505" s="59"/>
      <c r="TBE505" s="59"/>
      <c r="TLA505" s="59"/>
      <c r="TUW505" s="59"/>
      <c r="UES505" s="59"/>
      <c r="UOO505" s="59"/>
      <c r="UYK505" s="59"/>
      <c r="VIG505" s="59"/>
      <c r="VSC505" s="59"/>
      <c r="WBY505" s="59"/>
      <c r="WLU505" s="59"/>
      <c r="WVQ505" s="59"/>
    </row>
    <row r="506" spans="1:777 1033:1801 2057:2825 3081:3849 4105:4873 5129:5897 6153:6921 7177:7945 8201:8969 9225:9993 10249:11017 11273:12041 12297:13065 13321:14089 14345:15113 15369:16137" s="64" customFormat="1" ht="15.75" x14ac:dyDescent="0.25">
      <c r="A506" s="88">
        <f>+SUBTOTAL(3,$B$4:B506)</f>
        <v>503</v>
      </c>
      <c r="B506" s="67" t="s">
        <v>1408</v>
      </c>
      <c r="C506" s="71" t="s">
        <v>10</v>
      </c>
      <c r="D506" s="71">
        <v>2</v>
      </c>
      <c r="E506" s="71" t="s">
        <v>1409</v>
      </c>
      <c r="F506" s="142"/>
      <c r="G506" s="130" t="s">
        <v>1410</v>
      </c>
      <c r="H506" s="90" t="s">
        <v>1411</v>
      </c>
      <c r="I506" s="71">
        <v>3</v>
      </c>
      <c r="J506" s="127" t="s">
        <v>1977</v>
      </c>
      <c r="K506" s="59"/>
      <c r="L506" s="59"/>
      <c r="M506" s="59"/>
      <c r="N506" s="59"/>
      <c r="JE506" s="59"/>
      <c r="TA506" s="59"/>
      <c r="ACW506" s="59"/>
      <c r="AMS506" s="59"/>
      <c r="AWO506" s="59"/>
      <c r="BGK506" s="59"/>
      <c r="BQG506" s="59"/>
      <c r="CAC506" s="59"/>
      <c r="CJY506" s="59"/>
      <c r="CTU506" s="59"/>
      <c r="DDQ506" s="59"/>
      <c r="DNM506" s="59"/>
      <c r="DXI506" s="59"/>
      <c r="EHE506" s="59"/>
      <c r="ERA506" s="59"/>
      <c r="FAW506" s="59"/>
      <c r="FKS506" s="59"/>
      <c r="FUO506" s="59"/>
      <c r="GEK506" s="59"/>
      <c r="GOG506" s="59"/>
      <c r="GYC506" s="59"/>
      <c r="HHY506" s="59"/>
      <c r="HRU506" s="59"/>
      <c r="IBQ506" s="59"/>
      <c r="ILM506" s="59"/>
      <c r="IVI506" s="59"/>
      <c r="JFE506" s="59"/>
      <c r="JPA506" s="59"/>
      <c r="JYW506" s="59"/>
      <c r="KIS506" s="59"/>
      <c r="KSO506" s="59"/>
      <c r="LCK506" s="59"/>
      <c r="LMG506" s="59"/>
      <c r="LWC506" s="59"/>
      <c r="MFY506" s="59"/>
      <c r="MPU506" s="59"/>
      <c r="MZQ506" s="59"/>
      <c r="NJM506" s="59"/>
      <c r="NTI506" s="59"/>
      <c r="ODE506" s="59"/>
      <c r="ONA506" s="59"/>
      <c r="OWW506" s="59"/>
      <c r="PGS506" s="59"/>
      <c r="PQO506" s="59"/>
      <c r="QAK506" s="59"/>
      <c r="QKG506" s="59"/>
      <c r="QUC506" s="59"/>
      <c r="RDY506" s="59"/>
      <c r="RNU506" s="59"/>
      <c r="RXQ506" s="59"/>
      <c r="SHM506" s="59"/>
      <c r="SRI506" s="59"/>
      <c r="TBE506" s="59"/>
      <c r="TLA506" s="59"/>
      <c r="TUW506" s="59"/>
      <c r="UES506" s="59"/>
      <c r="UOO506" s="59"/>
      <c r="UYK506" s="59"/>
      <c r="VIG506" s="59"/>
      <c r="VSC506" s="59"/>
      <c r="WBY506" s="59"/>
      <c r="WLU506" s="59"/>
      <c r="WVQ506" s="59"/>
    </row>
    <row r="507" spans="1:777 1033:1801 2057:2825 3081:3849 4105:4873 5129:5897 6153:6921 7177:7945 8201:8969 9225:9993 10249:11017 11273:12041 12297:13065 13321:14089 14345:15113 15369:16137" s="64" customFormat="1" ht="31.5" x14ac:dyDescent="0.25">
      <c r="A507" s="88">
        <f>+SUBTOTAL(3,$B$4:B507)</f>
        <v>504</v>
      </c>
      <c r="B507" s="67" t="s">
        <v>1412</v>
      </c>
      <c r="C507" s="71" t="s">
        <v>159</v>
      </c>
      <c r="D507" s="71">
        <v>2</v>
      </c>
      <c r="E507" s="71" t="s">
        <v>716</v>
      </c>
      <c r="F507" s="142"/>
      <c r="G507" s="75" t="s">
        <v>717</v>
      </c>
      <c r="H507" s="104" t="s">
        <v>1413</v>
      </c>
      <c r="I507" s="71">
        <v>3</v>
      </c>
      <c r="J507" s="90" t="s">
        <v>1032</v>
      </c>
      <c r="K507" s="59"/>
      <c r="L507" s="59"/>
      <c r="M507" s="59"/>
      <c r="N507" s="59"/>
      <c r="JE507" s="59"/>
      <c r="TA507" s="59"/>
      <c r="ACW507" s="59"/>
      <c r="AMS507" s="59"/>
      <c r="AWO507" s="59"/>
      <c r="BGK507" s="59"/>
      <c r="BQG507" s="59"/>
      <c r="CAC507" s="59"/>
      <c r="CJY507" s="59"/>
      <c r="CTU507" s="59"/>
      <c r="DDQ507" s="59"/>
      <c r="DNM507" s="59"/>
      <c r="DXI507" s="59"/>
      <c r="EHE507" s="59"/>
      <c r="ERA507" s="59"/>
      <c r="FAW507" s="59"/>
      <c r="FKS507" s="59"/>
      <c r="FUO507" s="59"/>
      <c r="GEK507" s="59"/>
      <c r="GOG507" s="59"/>
      <c r="GYC507" s="59"/>
      <c r="HHY507" s="59"/>
      <c r="HRU507" s="59"/>
      <c r="IBQ507" s="59"/>
      <c r="ILM507" s="59"/>
      <c r="IVI507" s="59"/>
      <c r="JFE507" s="59"/>
      <c r="JPA507" s="59"/>
      <c r="JYW507" s="59"/>
      <c r="KIS507" s="59"/>
      <c r="KSO507" s="59"/>
      <c r="LCK507" s="59"/>
      <c r="LMG507" s="59"/>
      <c r="LWC507" s="59"/>
      <c r="MFY507" s="59"/>
      <c r="MPU507" s="59"/>
      <c r="MZQ507" s="59"/>
      <c r="NJM507" s="59"/>
      <c r="NTI507" s="59"/>
      <c r="ODE507" s="59"/>
      <c r="ONA507" s="59"/>
      <c r="OWW507" s="59"/>
      <c r="PGS507" s="59"/>
      <c r="PQO507" s="59"/>
      <c r="QAK507" s="59"/>
      <c r="QKG507" s="59"/>
      <c r="QUC507" s="59"/>
      <c r="RDY507" s="59"/>
      <c r="RNU507" s="59"/>
      <c r="RXQ507" s="59"/>
      <c r="SHM507" s="59"/>
      <c r="SRI507" s="59"/>
      <c r="TBE507" s="59"/>
      <c r="TLA507" s="59"/>
      <c r="TUW507" s="59"/>
      <c r="UES507" s="59"/>
      <c r="UOO507" s="59"/>
      <c r="UYK507" s="59"/>
      <c r="VIG507" s="59"/>
      <c r="VSC507" s="59"/>
      <c r="WBY507" s="59"/>
      <c r="WLU507" s="59"/>
      <c r="WVQ507" s="59"/>
    </row>
    <row r="508" spans="1:777 1033:1801 2057:2825 3081:3849 4105:4873 5129:5897 6153:6921 7177:7945 8201:8969 9225:9993 10249:11017 11273:12041 12297:13065 13321:14089 14345:15113 15369:16137" s="64" customFormat="1" ht="15.75" x14ac:dyDescent="0.25">
      <c r="A508" s="88">
        <f>+SUBTOTAL(3,$B$4:B508)</f>
        <v>505</v>
      </c>
      <c r="B508" s="67" t="s">
        <v>1414</v>
      </c>
      <c r="C508" s="71" t="s">
        <v>10</v>
      </c>
      <c r="D508" s="71">
        <v>2</v>
      </c>
      <c r="E508" s="71" t="s">
        <v>1415</v>
      </c>
      <c r="F508" s="142"/>
      <c r="G508" s="75" t="s">
        <v>1416</v>
      </c>
      <c r="H508" s="104" t="s">
        <v>1417</v>
      </c>
      <c r="I508" s="71">
        <v>3</v>
      </c>
      <c r="J508" s="90" t="s">
        <v>1032</v>
      </c>
      <c r="K508" s="59"/>
      <c r="L508" s="59"/>
      <c r="M508" s="59"/>
      <c r="N508" s="59"/>
      <c r="JE508" s="59"/>
      <c r="TA508" s="59"/>
      <c r="ACW508" s="59"/>
      <c r="AMS508" s="59"/>
      <c r="AWO508" s="59"/>
      <c r="BGK508" s="59"/>
      <c r="BQG508" s="59"/>
      <c r="CAC508" s="59"/>
      <c r="CJY508" s="59"/>
      <c r="CTU508" s="59"/>
      <c r="DDQ508" s="59"/>
      <c r="DNM508" s="59"/>
      <c r="DXI508" s="59"/>
      <c r="EHE508" s="59"/>
      <c r="ERA508" s="59"/>
      <c r="FAW508" s="59"/>
      <c r="FKS508" s="59"/>
      <c r="FUO508" s="59"/>
      <c r="GEK508" s="59"/>
      <c r="GOG508" s="59"/>
      <c r="GYC508" s="59"/>
      <c r="HHY508" s="59"/>
      <c r="HRU508" s="59"/>
      <c r="IBQ508" s="59"/>
      <c r="ILM508" s="59"/>
      <c r="IVI508" s="59"/>
      <c r="JFE508" s="59"/>
      <c r="JPA508" s="59"/>
      <c r="JYW508" s="59"/>
      <c r="KIS508" s="59"/>
      <c r="KSO508" s="59"/>
      <c r="LCK508" s="59"/>
      <c r="LMG508" s="59"/>
      <c r="LWC508" s="59"/>
      <c r="MFY508" s="59"/>
      <c r="MPU508" s="59"/>
      <c r="MZQ508" s="59"/>
      <c r="NJM508" s="59"/>
      <c r="NTI508" s="59"/>
      <c r="ODE508" s="59"/>
      <c r="ONA508" s="59"/>
      <c r="OWW508" s="59"/>
      <c r="PGS508" s="59"/>
      <c r="PQO508" s="59"/>
      <c r="QAK508" s="59"/>
      <c r="QKG508" s="59"/>
      <c r="QUC508" s="59"/>
      <c r="RDY508" s="59"/>
      <c r="RNU508" s="59"/>
      <c r="RXQ508" s="59"/>
      <c r="SHM508" s="59"/>
      <c r="SRI508" s="59"/>
      <c r="TBE508" s="59"/>
      <c r="TLA508" s="59"/>
      <c r="TUW508" s="59"/>
      <c r="UES508" s="59"/>
      <c r="UOO508" s="59"/>
      <c r="UYK508" s="59"/>
      <c r="VIG508" s="59"/>
      <c r="VSC508" s="59"/>
      <c r="WBY508" s="59"/>
      <c r="WLU508" s="59"/>
      <c r="WVQ508" s="59"/>
    </row>
    <row r="509" spans="1:777 1033:1801 2057:2825 3081:3849 4105:4873 5129:5897 6153:6921 7177:7945 8201:8969 9225:9993 10249:11017 11273:12041 12297:13065 13321:14089 14345:15113 15369:16137" s="64" customFormat="1" ht="31.5" x14ac:dyDescent="0.25">
      <c r="A509" s="88">
        <f>+SUBTOTAL(3,$B$4:B509)</f>
        <v>506</v>
      </c>
      <c r="B509" s="67" t="s">
        <v>1418</v>
      </c>
      <c r="C509" s="71" t="s">
        <v>10</v>
      </c>
      <c r="D509" s="71">
        <v>1</v>
      </c>
      <c r="E509" s="71" t="s">
        <v>1419</v>
      </c>
      <c r="F509" s="142"/>
      <c r="G509" s="130" t="s">
        <v>1420</v>
      </c>
      <c r="H509" s="103" t="s">
        <v>1421</v>
      </c>
      <c r="I509" s="71">
        <v>3</v>
      </c>
      <c r="J509" s="127" t="s">
        <v>1107</v>
      </c>
      <c r="K509" s="59"/>
      <c r="L509" s="59"/>
      <c r="M509" s="59"/>
      <c r="N509" s="59"/>
      <c r="JE509" s="59"/>
      <c r="TA509" s="59"/>
      <c r="ACW509" s="59"/>
      <c r="AMS509" s="59"/>
      <c r="AWO509" s="59"/>
      <c r="BGK509" s="59"/>
      <c r="BQG509" s="59"/>
      <c r="CAC509" s="59"/>
      <c r="CJY509" s="59"/>
      <c r="CTU509" s="59"/>
      <c r="DDQ509" s="59"/>
      <c r="DNM509" s="59"/>
      <c r="DXI509" s="59"/>
      <c r="EHE509" s="59"/>
      <c r="ERA509" s="59"/>
      <c r="FAW509" s="59"/>
      <c r="FKS509" s="59"/>
      <c r="FUO509" s="59"/>
      <c r="GEK509" s="59"/>
      <c r="GOG509" s="59"/>
      <c r="GYC509" s="59"/>
      <c r="HHY509" s="59"/>
      <c r="HRU509" s="59"/>
      <c r="IBQ509" s="59"/>
      <c r="ILM509" s="59"/>
      <c r="IVI509" s="59"/>
      <c r="JFE509" s="59"/>
      <c r="JPA509" s="59"/>
      <c r="JYW509" s="59"/>
      <c r="KIS509" s="59"/>
      <c r="KSO509" s="59"/>
      <c r="LCK509" s="59"/>
      <c r="LMG509" s="59"/>
      <c r="LWC509" s="59"/>
      <c r="MFY509" s="59"/>
      <c r="MPU509" s="59"/>
      <c r="MZQ509" s="59"/>
      <c r="NJM509" s="59"/>
      <c r="NTI509" s="59"/>
      <c r="ODE509" s="59"/>
      <c r="ONA509" s="59"/>
      <c r="OWW509" s="59"/>
      <c r="PGS509" s="59"/>
      <c r="PQO509" s="59"/>
      <c r="QAK509" s="59"/>
      <c r="QKG509" s="59"/>
      <c r="QUC509" s="59"/>
      <c r="RDY509" s="59"/>
      <c r="RNU509" s="59"/>
      <c r="RXQ509" s="59"/>
      <c r="SHM509" s="59"/>
      <c r="SRI509" s="59"/>
      <c r="TBE509" s="59"/>
      <c r="TLA509" s="59"/>
      <c r="TUW509" s="59"/>
      <c r="UES509" s="59"/>
      <c r="UOO509" s="59"/>
      <c r="UYK509" s="59"/>
      <c r="VIG509" s="59"/>
      <c r="VSC509" s="59"/>
      <c r="WBY509" s="59"/>
      <c r="WLU509" s="59"/>
      <c r="WVQ509" s="59"/>
    </row>
    <row r="510" spans="1:777 1033:1801 2057:2825 3081:3849 4105:4873 5129:5897 6153:6921 7177:7945 8201:8969 9225:9993 10249:11017 11273:12041 12297:13065 13321:14089 14345:15113 15369:16137" s="64" customFormat="1" ht="15.75" x14ac:dyDescent="0.25">
      <c r="A510" s="88">
        <f>+SUBTOTAL(3,$B$4:B510)</f>
        <v>507</v>
      </c>
      <c r="B510" s="114" t="s">
        <v>1422</v>
      </c>
      <c r="C510" s="71" t="s">
        <v>10</v>
      </c>
      <c r="D510" s="71">
        <v>1</v>
      </c>
      <c r="E510" s="71" t="s">
        <v>1423</v>
      </c>
      <c r="F510" s="143"/>
      <c r="G510" s="130" t="s">
        <v>1840</v>
      </c>
      <c r="H510" s="88" t="s">
        <v>1841</v>
      </c>
      <c r="I510" s="71">
        <v>3</v>
      </c>
      <c r="J510" s="68" t="s">
        <v>1977</v>
      </c>
      <c r="K510" s="59"/>
      <c r="L510" s="59"/>
      <c r="M510" s="59"/>
      <c r="N510" s="59"/>
      <c r="JE510" s="59"/>
      <c r="TA510" s="59"/>
      <c r="ACW510" s="59"/>
      <c r="AMS510" s="59"/>
      <c r="AWO510" s="59"/>
      <c r="BGK510" s="59"/>
      <c r="BQG510" s="59"/>
      <c r="CAC510" s="59"/>
      <c r="CJY510" s="59"/>
      <c r="CTU510" s="59"/>
      <c r="DDQ510" s="59"/>
      <c r="DNM510" s="59"/>
      <c r="DXI510" s="59"/>
      <c r="EHE510" s="59"/>
      <c r="ERA510" s="59"/>
      <c r="FAW510" s="59"/>
      <c r="FKS510" s="59"/>
      <c r="FUO510" s="59"/>
      <c r="GEK510" s="59"/>
      <c r="GOG510" s="59"/>
      <c r="GYC510" s="59"/>
      <c r="HHY510" s="59"/>
      <c r="HRU510" s="59"/>
      <c r="IBQ510" s="59"/>
      <c r="ILM510" s="59"/>
      <c r="IVI510" s="59"/>
      <c r="JFE510" s="59"/>
      <c r="JPA510" s="59"/>
      <c r="JYW510" s="59"/>
      <c r="KIS510" s="59"/>
      <c r="KSO510" s="59"/>
      <c r="LCK510" s="59"/>
      <c r="LMG510" s="59"/>
      <c r="LWC510" s="59"/>
      <c r="MFY510" s="59"/>
      <c r="MPU510" s="59"/>
      <c r="MZQ510" s="59"/>
      <c r="NJM510" s="59"/>
      <c r="NTI510" s="59"/>
      <c r="ODE510" s="59"/>
      <c r="ONA510" s="59"/>
      <c r="OWW510" s="59"/>
      <c r="PGS510" s="59"/>
      <c r="PQO510" s="59"/>
      <c r="QAK510" s="59"/>
      <c r="QKG510" s="59"/>
      <c r="QUC510" s="59"/>
      <c r="RDY510" s="59"/>
      <c r="RNU510" s="59"/>
      <c r="RXQ510" s="59"/>
      <c r="SHM510" s="59"/>
      <c r="SRI510" s="59"/>
      <c r="TBE510" s="59"/>
      <c r="TLA510" s="59"/>
      <c r="TUW510" s="59"/>
      <c r="UES510" s="59"/>
      <c r="UOO510" s="59"/>
      <c r="UYK510" s="59"/>
      <c r="VIG510" s="59"/>
      <c r="VSC510" s="59"/>
      <c r="WBY510" s="59"/>
      <c r="WLU510" s="59"/>
      <c r="WVQ510" s="59"/>
    </row>
    <row r="511" spans="1:777 1033:1801 2057:2825 3081:3849 4105:4873 5129:5897 6153:6921 7177:7945 8201:8969 9225:9993 10249:11017 11273:12041 12297:13065 13321:14089 14345:15113 15369:16137" s="64" customFormat="1" ht="31.5" customHeight="1" x14ac:dyDescent="0.25">
      <c r="A511" s="88">
        <f>+SUBTOTAL(3,$B$4:B511)</f>
        <v>508</v>
      </c>
      <c r="B511" s="67" t="s">
        <v>1424</v>
      </c>
      <c r="C511" s="71" t="s">
        <v>10</v>
      </c>
      <c r="D511" s="141">
        <v>3</v>
      </c>
      <c r="E511" s="141" t="s">
        <v>1425</v>
      </c>
      <c r="F511" s="141" t="s">
        <v>1946</v>
      </c>
      <c r="G511" s="164" t="s">
        <v>1426</v>
      </c>
      <c r="H511" s="158" t="s">
        <v>1427</v>
      </c>
      <c r="I511" s="71">
        <v>4</v>
      </c>
      <c r="J511" s="127" t="s">
        <v>1244</v>
      </c>
      <c r="K511" s="59"/>
      <c r="L511" s="59"/>
      <c r="M511" s="59"/>
      <c r="N511" s="59"/>
      <c r="JE511" s="59"/>
      <c r="TA511" s="59"/>
      <c r="ACW511" s="59"/>
      <c r="AMS511" s="59"/>
      <c r="AWO511" s="59"/>
      <c r="BGK511" s="59"/>
      <c r="BQG511" s="59"/>
      <c r="CAC511" s="59"/>
      <c r="CJY511" s="59"/>
      <c r="CTU511" s="59"/>
      <c r="DDQ511" s="59"/>
      <c r="DNM511" s="59"/>
      <c r="DXI511" s="59"/>
      <c r="EHE511" s="59"/>
      <c r="ERA511" s="59"/>
      <c r="FAW511" s="59"/>
      <c r="FKS511" s="59"/>
      <c r="FUO511" s="59"/>
      <c r="GEK511" s="59"/>
      <c r="GOG511" s="59"/>
      <c r="GYC511" s="59"/>
      <c r="HHY511" s="59"/>
      <c r="HRU511" s="59"/>
      <c r="IBQ511" s="59"/>
      <c r="ILM511" s="59"/>
      <c r="IVI511" s="59"/>
      <c r="JFE511" s="59"/>
      <c r="JPA511" s="59"/>
      <c r="JYW511" s="59"/>
      <c r="KIS511" s="59"/>
      <c r="KSO511" s="59"/>
      <c r="LCK511" s="59"/>
      <c r="LMG511" s="59"/>
      <c r="LWC511" s="59"/>
      <c r="MFY511" s="59"/>
      <c r="MPU511" s="59"/>
      <c r="MZQ511" s="59"/>
      <c r="NJM511" s="59"/>
      <c r="NTI511" s="59"/>
      <c r="ODE511" s="59"/>
      <c r="ONA511" s="59"/>
      <c r="OWW511" s="59"/>
      <c r="PGS511" s="59"/>
      <c r="PQO511" s="59"/>
      <c r="QAK511" s="59"/>
      <c r="QKG511" s="59"/>
      <c r="QUC511" s="59"/>
      <c r="RDY511" s="59"/>
      <c r="RNU511" s="59"/>
      <c r="RXQ511" s="59"/>
      <c r="SHM511" s="59"/>
      <c r="SRI511" s="59"/>
      <c r="TBE511" s="59"/>
      <c r="TLA511" s="59"/>
      <c r="TUW511" s="59"/>
      <c r="UES511" s="59"/>
      <c r="UOO511" s="59"/>
      <c r="UYK511" s="59"/>
      <c r="VIG511" s="59"/>
      <c r="VSC511" s="59"/>
      <c r="WBY511" s="59"/>
      <c r="WLU511" s="59"/>
      <c r="WVQ511" s="59"/>
    </row>
    <row r="512" spans="1:777 1033:1801 2057:2825 3081:3849 4105:4873 5129:5897 6153:6921 7177:7945 8201:8969 9225:9993 10249:11017 11273:12041 12297:13065 13321:14089 14345:15113 15369:16137" s="64" customFormat="1" ht="15.75" x14ac:dyDescent="0.25">
      <c r="A512" s="88">
        <f>+SUBTOTAL(3,$B$4:B512)</f>
        <v>509</v>
      </c>
      <c r="B512" s="67" t="s">
        <v>1428</v>
      </c>
      <c r="C512" s="71" t="s">
        <v>10</v>
      </c>
      <c r="D512" s="142"/>
      <c r="E512" s="142"/>
      <c r="F512" s="142"/>
      <c r="G512" s="165"/>
      <c r="H512" s="159"/>
      <c r="I512" s="71">
        <v>4</v>
      </c>
      <c r="J512" s="127" t="s">
        <v>1429</v>
      </c>
      <c r="K512" s="59"/>
      <c r="L512" s="59"/>
      <c r="M512" s="59"/>
      <c r="N512" s="59"/>
      <c r="JE512" s="59"/>
      <c r="TA512" s="59"/>
      <c r="ACW512" s="59"/>
      <c r="AMS512" s="59"/>
      <c r="AWO512" s="59"/>
      <c r="BGK512" s="59"/>
      <c r="BQG512" s="59"/>
      <c r="CAC512" s="59"/>
      <c r="CJY512" s="59"/>
      <c r="CTU512" s="59"/>
      <c r="DDQ512" s="59"/>
      <c r="DNM512" s="59"/>
      <c r="DXI512" s="59"/>
      <c r="EHE512" s="59"/>
      <c r="ERA512" s="59"/>
      <c r="FAW512" s="59"/>
      <c r="FKS512" s="59"/>
      <c r="FUO512" s="59"/>
      <c r="GEK512" s="59"/>
      <c r="GOG512" s="59"/>
      <c r="GYC512" s="59"/>
      <c r="HHY512" s="59"/>
      <c r="HRU512" s="59"/>
      <c r="IBQ512" s="59"/>
      <c r="ILM512" s="59"/>
      <c r="IVI512" s="59"/>
      <c r="JFE512" s="59"/>
      <c r="JPA512" s="59"/>
      <c r="JYW512" s="59"/>
      <c r="KIS512" s="59"/>
      <c r="KSO512" s="59"/>
      <c r="LCK512" s="59"/>
      <c r="LMG512" s="59"/>
      <c r="LWC512" s="59"/>
      <c r="MFY512" s="59"/>
      <c r="MPU512" s="59"/>
      <c r="MZQ512" s="59"/>
      <c r="NJM512" s="59"/>
      <c r="NTI512" s="59"/>
      <c r="ODE512" s="59"/>
      <c r="ONA512" s="59"/>
      <c r="OWW512" s="59"/>
      <c r="PGS512" s="59"/>
      <c r="PQO512" s="59"/>
      <c r="QAK512" s="59"/>
      <c r="QKG512" s="59"/>
      <c r="QUC512" s="59"/>
      <c r="RDY512" s="59"/>
      <c r="RNU512" s="59"/>
      <c r="RXQ512" s="59"/>
      <c r="SHM512" s="59"/>
      <c r="SRI512" s="59"/>
      <c r="TBE512" s="59"/>
      <c r="TLA512" s="59"/>
      <c r="TUW512" s="59"/>
      <c r="UES512" s="59"/>
      <c r="UOO512" s="59"/>
      <c r="UYK512" s="59"/>
      <c r="VIG512" s="59"/>
      <c r="VSC512" s="59"/>
      <c r="WBY512" s="59"/>
      <c r="WLU512" s="59"/>
      <c r="WVQ512" s="59"/>
    </row>
    <row r="513" spans="1:777 1033:1801 2057:2825 3081:3849 4105:4873 5129:5897 6153:6921 7177:7945 8201:8969 9225:9993 10249:11017 11273:12041 12297:13065 13321:14089 14345:15113 15369:16137" s="64" customFormat="1" ht="47.25" customHeight="1" x14ac:dyDescent="0.25">
      <c r="A513" s="88">
        <f>+SUBTOTAL(3,$B$4:B513)</f>
        <v>510</v>
      </c>
      <c r="B513" s="114" t="s">
        <v>1430</v>
      </c>
      <c r="C513" s="71" t="s">
        <v>10</v>
      </c>
      <c r="D513" s="143"/>
      <c r="E513" s="143"/>
      <c r="F513" s="142"/>
      <c r="G513" s="166"/>
      <c r="H513" s="160"/>
      <c r="I513" s="71">
        <v>3</v>
      </c>
      <c r="J513" s="88" t="s">
        <v>1794</v>
      </c>
      <c r="K513" s="59"/>
      <c r="L513" s="59"/>
      <c r="M513" s="59"/>
      <c r="N513" s="59"/>
      <c r="JE513" s="59"/>
      <c r="TA513" s="59"/>
      <c r="ACW513" s="59"/>
      <c r="AMS513" s="59"/>
      <c r="AWO513" s="59"/>
      <c r="BGK513" s="59"/>
      <c r="BQG513" s="59"/>
      <c r="CAC513" s="59"/>
      <c r="CJY513" s="59"/>
      <c r="CTU513" s="59"/>
      <c r="DDQ513" s="59"/>
      <c r="DNM513" s="59"/>
      <c r="DXI513" s="59"/>
      <c r="EHE513" s="59"/>
      <c r="ERA513" s="59"/>
      <c r="FAW513" s="59"/>
      <c r="FKS513" s="59"/>
      <c r="FUO513" s="59"/>
      <c r="GEK513" s="59"/>
      <c r="GOG513" s="59"/>
      <c r="GYC513" s="59"/>
      <c r="HHY513" s="59"/>
      <c r="HRU513" s="59"/>
      <c r="IBQ513" s="59"/>
      <c r="ILM513" s="59"/>
      <c r="IVI513" s="59"/>
      <c r="JFE513" s="59"/>
      <c r="JPA513" s="59"/>
      <c r="JYW513" s="59"/>
      <c r="KIS513" s="59"/>
      <c r="KSO513" s="59"/>
      <c r="LCK513" s="59"/>
      <c r="LMG513" s="59"/>
      <c r="LWC513" s="59"/>
      <c r="MFY513" s="59"/>
      <c r="MPU513" s="59"/>
      <c r="MZQ513" s="59"/>
      <c r="NJM513" s="59"/>
      <c r="NTI513" s="59"/>
      <c r="ODE513" s="59"/>
      <c r="ONA513" s="59"/>
      <c r="OWW513" s="59"/>
      <c r="PGS513" s="59"/>
      <c r="PQO513" s="59"/>
      <c r="QAK513" s="59"/>
      <c r="QKG513" s="59"/>
      <c r="QUC513" s="59"/>
      <c r="RDY513" s="59"/>
      <c r="RNU513" s="59"/>
      <c r="RXQ513" s="59"/>
      <c r="SHM513" s="59"/>
      <c r="SRI513" s="59"/>
      <c r="TBE513" s="59"/>
      <c r="TLA513" s="59"/>
      <c r="TUW513" s="59"/>
      <c r="UES513" s="59"/>
      <c r="UOO513" s="59"/>
      <c r="UYK513" s="59"/>
      <c r="VIG513" s="59"/>
      <c r="VSC513" s="59"/>
      <c r="WBY513" s="59"/>
      <c r="WLU513" s="59"/>
      <c r="WVQ513" s="59"/>
    </row>
    <row r="514" spans="1:777 1033:1801 2057:2825 3081:3849 4105:4873 5129:5897 6153:6921 7177:7945 8201:8969 9225:9993 10249:11017 11273:12041 12297:13065 13321:14089 14345:15113 15369:16137" s="64" customFormat="1" ht="15.75" x14ac:dyDescent="0.25">
      <c r="A514" s="88">
        <f>+SUBTOTAL(3,$B$4:B514)</f>
        <v>511</v>
      </c>
      <c r="B514" s="67" t="s">
        <v>1439</v>
      </c>
      <c r="C514" s="71" t="s">
        <v>10</v>
      </c>
      <c r="D514" s="71">
        <v>2</v>
      </c>
      <c r="E514" s="71" t="s">
        <v>1440</v>
      </c>
      <c r="F514" s="142"/>
      <c r="G514" s="75" t="s">
        <v>1441</v>
      </c>
      <c r="H514" s="104" t="s">
        <v>1442</v>
      </c>
      <c r="I514" s="71">
        <v>3</v>
      </c>
      <c r="J514" s="90" t="s">
        <v>1032</v>
      </c>
      <c r="K514" s="59"/>
      <c r="L514" s="59"/>
      <c r="M514" s="59"/>
      <c r="N514" s="59"/>
      <c r="JE514" s="59"/>
      <c r="TA514" s="59"/>
      <c r="ACW514" s="59"/>
      <c r="AMS514" s="59"/>
      <c r="AWO514" s="59"/>
      <c r="BGK514" s="59"/>
      <c r="BQG514" s="59"/>
      <c r="CAC514" s="59"/>
      <c r="CJY514" s="59"/>
      <c r="CTU514" s="59"/>
      <c r="DDQ514" s="59"/>
      <c r="DNM514" s="59"/>
      <c r="DXI514" s="59"/>
      <c r="EHE514" s="59"/>
      <c r="ERA514" s="59"/>
      <c r="FAW514" s="59"/>
      <c r="FKS514" s="59"/>
      <c r="FUO514" s="59"/>
      <c r="GEK514" s="59"/>
      <c r="GOG514" s="59"/>
      <c r="GYC514" s="59"/>
      <c r="HHY514" s="59"/>
      <c r="HRU514" s="59"/>
      <c r="IBQ514" s="59"/>
      <c r="ILM514" s="59"/>
      <c r="IVI514" s="59"/>
      <c r="JFE514" s="59"/>
      <c r="JPA514" s="59"/>
      <c r="JYW514" s="59"/>
      <c r="KIS514" s="59"/>
      <c r="KSO514" s="59"/>
      <c r="LCK514" s="59"/>
      <c r="LMG514" s="59"/>
      <c r="LWC514" s="59"/>
      <c r="MFY514" s="59"/>
      <c r="MPU514" s="59"/>
      <c r="MZQ514" s="59"/>
      <c r="NJM514" s="59"/>
      <c r="NTI514" s="59"/>
      <c r="ODE514" s="59"/>
      <c r="ONA514" s="59"/>
      <c r="OWW514" s="59"/>
      <c r="PGS514" s="59"/>
      <c r="PQO514" s="59"/>
      <c r="QAK514" s="59"/>
      <c r="QKG514" s="59"/>
      <c r="QUC514" s="59"/>
      <c r="RDY514" s="59"/>
      <c r="RNU514" s="59"/>
      <c r="RXQ514" s="59"/>
      <c r="SHM514" s="59"/>
      <c r="SRI514" s="59"/>
      <c r="TBE514" s="59"/>
      <c r="TLA514" s="59"/>
      <c r="TUW514" s="59"/>
      <c r="UES514" s="59"/>
      <c r="UOO514" s="59"/>
      <c r="UYK514" s="59"/>
      <c r="VIG514" s="59"/>
      <c r="VSC514" s="59"/>
      <c r="WBY514" s="59"/>
      <c r="WLU514" s="59"/>
      <c r="WVQ514" s="59"/>
    </row>
    <row r="515" spans="1:777 1033:1801 2057:2825 3081:3849 4105:4873 5129:5897 6153:6921 7177:7945 8201:8969 9225:9993 10249:11017 11273:12041 12297:13065 13321:14089 14345:15113 15369:16137" s="64" customFormat="1" ht="31.5" x14ac:dyDescent="0.25">
      <c r="A515" s="88">
        <f>+SUBTOTAL(3,$B$4:B515)</f>
        <v>512</v>
      </c>
      <c r="B515" s="67" t="s">
        <v>1443</v>
      </c>
      <c r="C515" s="71" t="s">
        <v>10</v>
      </c>
      <c r="D515" s="71">
        <v>1</v>
      </c>
      <c r="E515" s="71" t="s">
        <v>1444</v>
      </c>
      <c r="F515" s="143"/>
      <c r="G515" s="130" t="s">
        <v>1445</v>
      </c>
      <c r="H515" s="103" t="s">
        <v>1446</v>
      </c>
      <c r="I515" s="71">
        <v>3</v>
      </c>
      <c r="J515" s="127" t="s">
        <v>1107</v>
      </c>
      <c r="K515" s="59"/>
      <c r="L515" s="59"/>
      <c r="M515" s="59"/>
      <c r="N515" s="59"/>
      <c r="JE515" s="59"/>
      <c r="TA515" s="59"/>
      <c r="ACW515" s="59"/>
      <c r="AMS515" s="59"/>
      <c r="AWO515" s="59"/>
      <c r="BGK515" s="59"/>
      <c r="BQG515" s="59"/>
      <c r="CAC515" s="59"/>
      <c r="CJY515" s="59"/>
      <c r="CTU515" s="59"/>
      <c r="DDQ515" s="59"/>
      <c r="DNM515" s="59"/>
      <c r="DXI515" s="59"/>
      <c r="EHE515" s="59"/>
      <c r="ERA515" s="59"/>
      <c r="FAW515" s="59"/>
      <c r="FKS515" s="59"/>
      <c r="FUO515" s="59"/>
      <c r="GEK515" s="59"/>
      <c r="GOG515" s="59"/>
      <c r="GYC515" s="59"/>
      <c r="HHY515" s="59"/>
      <c r="HRU515" s="59"/>
      <c r="IBQ515" s="59"/>
      <c r="ILM515" s="59"/>
      <c r="IVI515" s="59"/>
      <c r="JFE515" s="59"/>
      <c r="JPA515" s="59"/>
      <c r="JYW515" s="59"/>
      <c r="KIS515" s="59"/>
      <c r="KSO515" s="59"/>
      <c r="LCK515" s="59"/>
      <c r="LMG515" s="59"/>
      <c r="LWC515" s="59"/>
      <c r="MFY515" s="59"/>
      <c r="MPU515" s="59"/>
      <c r="MZQ515" s="59"/>
      <c r="NJM515" s="59"/>
      <c r="NTI515" s="59"/>
      <c r="ODE515" s="59"/>
      <c r="ONA515" s="59"/>
      <c r="OWW515" s="59"/>
      <c r="PGS515" s="59"/>
      <c r="PQO515" s="59"/>
      <c r="QAK515" s="59"/>
      <c r="QKG515" s="59"/>
      <c r="QUC515" s="59"/>
      <c r="RDY515" s="59"/>
      <c r="RNU515" s="59"/>
      <c r="RXQ515" s="59"/>
      <c r="SHM515" s="59"/>
      <c r="SRI515" s="59"/>
      <c r="TBE515" s="59"/>
      <c r="TLA515" s="59"/>
      <c r="TUW515" s="59"/>
      <c r="UES515" s="59"/>
      <c r="UOO515" s="59"/>
      <c r="UYK515" s="59"/>
      <c r="VIG515" s="59"/>
      <c r="VSC515" s="59"/>
      <c r="WBY515" s="59"/>
      <c r="WLU515" s="59"/>
      <c r="WVQ515" s="59"/>
    </row>
    <row r="516" spans="1:777 1033:1801 2057:2825 3081:3849 4105:4873 5129:5897 6153:6921 7177:7945 8201:8969 9225:9993 10249:11017 11273:12041 12297:13065 13321:14089 14345:15113 15369:16137" s="64" customFormat="1" ht="15.75" x14ac:dyDescent="0.25">
      <c r="A516" s="88">
        <f>+SUBTOTAL(3,$B$4:B516)</f>
        <v>513</v>
      </c>
      <c r="B516" s="67" t="s">
        <v>1447</v>
      </c>
      <c r="C516" s="71" t="s">
        <v>159</v>
      </c>
      <c r="D516" s="71">
        <v>2</v>
      </c>
      <c r="E516" s="71" t="s">
        <v>1448</v>
      </c>
      <c r="F516" s="141" t="s">
        <v>1947</v>
      </c>
      <c r="G516" s="75" t="s">
        <v>1449</v>
      </c>
      <c r="H516" s="104" t="s">
        <v>1450</v>
      </c>
      <c r="I516" s="71">
        <v>3</v>
      </c>
      <c r="J516" s="90" t="s">
        <v>1032</v>
      </c>
      <c r="K516" s="59"/>
      <c r="L516" s="59"/>
      <c r="M516" s="59"/>
      <c r="N516" s="59"/>
      <c r="JE516" s="59"/>
      <c r="TA516" s="59"/>
      <c r="ACW516" s="59"/>
      <c r="AMS516" s="59"/>
      <c r="AWO516" s="59"/>
      <c r="BGK516" s="59"/>
      <c r="BQG516" s="59"/>
      <c r="CAC516" s="59"/>
      <c r="CJY516" s="59"/>
      <c r="CTU516" s="59"/>
      <c r="DDQ516" s="59"/>
      <c r="DNM516" s="59"/>
      <c r="DXI516" s="59"/>
      <c r="EHE516" s="59"/>
      <c r="ERA516" s="59"/>
      <c r="FAW516" s="59"/>
      <c r="FKS516" s="59"/>
      <c r="FUO516" s="59"/>
      <c r="GEK516" s="59"/>
      <c r="GOG516" s="59"/>
      <c r="GYC516" s="59"/>
      <c r="HHY516" s="59"/>
      <c r="HRU516" s="59"/>
      <c r="IBQ516" s="59"/>
      <c r="ILM516" s="59"/>
      <c r="IVI516" s="59"/>
      <c r="JFE516" s="59"/>
      <c r="JPA516" s="59"/>
      <c r="JYW516" s="59"/>
      <c r="KIS516" s="59"/>
      <c r="KSO516" s="59"/>
      <c r="LCK516" s="59"/>
      <c r="LMG516" s="59"/>
      <c r="LWC516" s="59"/>
      <c r="MFY516" s="59"/>
      <c r="MPU516" s="59"/>
      <c r="MZQ516" s="59"/>
      <c r="NJM516" s="59"/>
      <c r="NTI516" s="59"/>
      <c r="ODE516" s="59"/>
      <c r="ONA516" s="59"/>
      <c r="OWW516" s="59"/>
      <c r="PGS516" s="59"/>
      <c r="PQO516" s="59"/>
      <c r="QAK516" s="59"/>
      <c r="QKG516" s="59"/>
      <c r="QUC516" s="59"/>
      <c r="RDY516" s="59"/>
      <c r="RNU516" s="59"/>
      <c r="RXQ516" s="59"/>
      <c r="SHM516" s="59"/>
      <c r="SRI516" s="59"/>
      <c r="TBE516" s="59"/>
      <c r="TLA516" s="59"/>
      <c r="TUW516" s="59"/>
      <c r="UES516" s="59"/>
      <c r="UOO516" s="59"/>
      <c r="UYK516" s="59"/>
      <c r="VIG516" s="59"/>
      <c r="VSC516" s="59"/>
      <c r="WBY516" s="59"/>
      <c r="WLU516" s="59"/>
      <c r="WVQ516" s="59"/>
    </row>
    <row r="517" spans="1:777 1033:1801 2057:2825 3081:3849 4105:4873 5129:5897 6153:6921 7177:7945 8201:8969 9225:9993 10249:11017 11273:12041 12297:13065 13321:14089 14345:15113 15369:16137" s="64" customFormat="1" ht="31.5" x14ac:dyDescent="0.25">
      <c r="A517" s="88">
        <f>+SUBTOTAL(3,$B$4:B517)</f>
        <v>514</v>
      </c>
      <c r="B517" s="67" t="s">
        <v>1451</v>
      </c>
      <c r="C517" s="71" t="s">
        <v>10</v>
      </c>
      <c r="D517" s="71">
        <v>1</v>
      </c>
      <c r="E517" s="71" t="s">
        <v>1452</v>
      </c>
      <c r="F517" s="142"/>
      <c r="G517" s="130" t="s">
        <v>1453</v>
      </c>
      <c r="H517" s="90" t="s">
        <v>1454</v>
      </c>
      <c r="I517" s="71">
        <v>3</v>
      </c>
      <c r="J517" s="127" t="s">
        <v>1107</v>
      </c>
      <c r="K517" s="59"/>
      <c r="L517" s="59"/>
      <c r="M517" s="59"/>
      <c r="N517" s="59"/>
      <c r="JE517" s="59"/>
      <c r="TA517" s="59"/>
      <c r="ACW517" s="59"/>
      <c r="AMS517" s="59"/>
      <c r="AWO517" s="59"/>
      <c r="BGK517" s="59"/>
      <c r="BQG517" s="59"/>
      <c r="CAC517" s="59"/>
      <c r="CJY517" s="59"/>
      <c r="CTU517" s="59"/>
      <c r="DDQ517" s="59"/>
      <c r="DNM517" s="59"/>
      <c r="DXI517" s="59"/>
      <c r="EHE517" s="59"/>
      <c r="ERA517" s="59"/>
      <c r="FAW517" s="59"/>
      <c r="FKS517" s="59"/>
      <c r="FUO517" s="59"/>
      <c r="GEK517" s="59"/>
      <c r="GOG517" s="59"/>
      <c r="GYC517" s="59"/>
      <c r="HHY517" s="59"/>
      <c r="HRU517" s="59"/>
      <c r="IBQ517" s="59"/>
      <c r="ILM517" s="59"/>
      <c r="IVI517" s="59"/>
      <c r="JFE517" s="59"/>
      <c r="JPA517" s="59"/>
      <c r="JYW517" s="59"/>
      <c r="KIS517" s="59"/>
      <c r="KSO517" s="59"/>
      <c r="LCK517" s="59"/>
      <c r="LMG517" s="59"/>
      <c r="LWC517" s="59"/>
      <c r="MFY517" s="59"/>
      <c r="MPU517" s="59"/>
      <c r="MZQ517" s="59"/>
      <c r="NJM517" s="59"/>
      <c r="NTI517" s="59"/>
      <c r="ODE517" s="59"/>
      <c r="ONA517" s="59"/>
      <c r="OWW517" s="59"/>
      <c r="PGS517" s="59"/>
      <c r="PQO517" s="59"/>
      <c r="QAK517" s="59"/>
      <c r="QKG517" s="59"/>
      <c r="QUC517" s="59"/>
      <c r="RDY517" s="59"/>
      <c r="RNU517" s="59"/>
      <c r="RXQ517" s="59"/>
      <c r="SHM517" s="59"/>
      <c r="SRI517" s="59"/>
      <c r="TBE517" s="59"/>
      <c r="TLA517" s="59"/>
      <c r="TUW517" s="59"/>
      <c r="UES517" s="59"/>
      <c r="UOO517" s="59"/>
      <c r="UYK517" s="59"/>
      <c r="VIG517" s="59"/>
      <c r="VSC517" s="59"/>
      <c r="WBY517" s="59"/>
      <c r="WLU517" s="59"/>
      <c r="WVQ517" s="59"/>
    </row>
    <row r="518" spans="1:777 1033:1801 2057:2825 3081:3849 4105:4873 5129:5897 6153:6921 7177:7945 8201:8969 9225:9993 10249:11017 11273:12041 12297:13065 13321:14089 14345:15113 15369:16137" s="64" customFormat="1" ht="31.5" x14ac:dyDescent="0.25">
      <c r="A518" s="88">
        <f>+SUBTOTAL(3,$B$4:B518)</f>
        <v>515</v>
      </c>
      <c r="B518" s="114" t="s">
        <v>1455</v>
      </c>
      <c r="C518" s="71" t="s">
        <v>10</v>
      </c>
      <c r="D518" s="71">
        <v>1</v>
      </c>
      <c r="E518" s="71" t="s">
        <v>1452</v>
      </c>
      <c r="F518" s="143"/>
      <c r="G518" s="130" t="s">
        <v>1453</v>
      </c>
      <c r="H518" s="88">
        <v>372830204</v>
      </c>
      <c r="I518" s="71">
        <v>3</v>
      </c>
      <c r="J518" s="88" t="s">
        <v>1977</v>
      </c>
      <c r="K518" s="59"/>
      <c r="L518" s="59"/>
      <c r="M518" s="59"/>
      <c r="N518" s="59"/>
      <c r="JE518" s="59"/>
      <c r="TA518" s="59"/>
      <c r="ACW518" s="59"/>
      <c r="AMS518" s="59"/>
      <c r="AWO518" s="59"/>
      <c r="BGK518" s="59"/>
      <c r="BQG518" s="59"/>
      <c r="CAC518" s="59"/>
      <c r="CJY518" s="59"/>
      <c r="CTU518" s="59"/>
      <c r="DDQ518" s="59"/>
      <c r="DNM518" s="59"/>
      <c r="DXI518" s="59"/>
      <c r="EHE518" s="59"/>
      <c r="ERA518" s="59"/>
      <c r="FAW518" s="59"/>
      <c r="FKS518" s="59"/>
      <c r="FUO518" s="59"/>
      <c r="GEK518" s="59"/>
      <c r="GOG518" s="59"/>
      <c r="GYC518" s="59"/>
      <c r="HHY518" s="59"/>
      <c r="HRU518" s="59"/>
      <c r="IBQ518" s="59"/>
      <c r="ILM518" s="59"/>
      <c r="IVI518" s="59"/>
      <c r="JFE518" s="59"/>
      <c r="JPA518" s="59"/>
      <c r="JYW518" s="59"/>
      <c r="KIS518" s="59"/>
      <c r="KSO518" s="59"/>
      <c r="LCK518" s="59"/>
      <c r="LMG518" s="59"/>
      <c r="LWC518" s="59"/>
      <c r="MFY518" s="59"/>
      <c r="MPU518" s="59"/>
      <c r="MZQ518" s="59"/>
      <c r="NJM518" s="59"/>
      <c r="NTI518" s="59"/>
      <c r="ODE518" s="59"/>
      <c r="ONA518" s="59"/>
      <c r="OWW518" s="59"/>
      <c r="PGS518" s="59"/>
      <c r="PQO518" s="59"/>
      <c r="QAK518" s="59"/>
      <c r="QKG518" s="59"/>
      <c r="QUC518" s="59"/>
      <c r="RDY518" s="59"/>
      <c r="RNU518" s="59"/>
      <c r="RXQ518" s="59"/>
      <c r="SHM518" s="59"/>
      <c r="SRI518" s="59"/>
      <c r="TBE518" s="59"/>
      <c r="TLA518" s="59"/>
      <c r="TUW518" s="59"/>
      <c r="UES518" s="59"/>
      <c r="UOO518" s="59"/>
      <c r="UYK518" s="59"/>
      <c r="VIG518" s="59"/>
      <c r="VSC518" s="59"/>
      <c r="WBY518" s="59"/>
      <c r="WLU518" s="59"/>
      <c r="WVQ518" s="59"/>
    </row>
    <row r="519" spans="1:777 1033:1801 2057:2825 3081:3849 4105:4873 5129:5897 6153:6921 7177:7945 8201:8969 9225:9993 10249:11017 11273:12041 12297:13065 13321:14089 14345:15113 15369:16137" s="64" customFormat="1" ht="15.75" x14ac:dyDescent="0.25">
      <c r="A519" s="88">
        <f>+SUBTOTAL(3,$B$4:B519)</f>
        <v>516</v>
      </c>
      <c r="B519" s="67" t="s">
        <v>1456</v>
      </c>
      <c r="C519" s="71" t="s">
        <v>10</v>
      </c>
      <c r="D519" s="71">
        <v>2</v>
      </c>
      <c r="E519" s="71" t="s">
        <v>1457</v>
      </c>
      <c r="F519" s="71" t="s">
        <v>1948</v>
      </c>
      <c r="G519" s="75" t="s">
        <v>1458</v>
      </c>
      <c r="H519" s="104" t="s">
        <v>1459</v>
      </c>
      <c r="I519" s="71">
        <v>3</v>
      </c>
      <c r="J519" s="90" t="s">
        <v>1032</v>
      </c>
      <c r="K519" s="59"/>
      <c r="L519" s="59"/>
      <c r="M519" s="59"/>
      <c r="N519" s="59"/>
      <c r="JE519" s="59"/>
      <c r="TA519" s="59"/>
      <c r="ACW519" s="59"/>
      <c r="AMS519" s="59"/>
      <c r="AWO519" s="59"/>
      <c r="BGK519" s="59"/>
      <c r="BQG519" s="59"/>
      <c r="CAC519" s="59"/>
      <c r="CJY519" s="59"/>
      <c r="CTU519" s="59"/>
      <c r="DDQ519" s="59"/>
      <c r="DNM519" s="59"/>
      <c r="DXI519" s="59"/>
      <c r="EHE519" s="59"/>
      <c r="ERA519" s="59"/>
      <c r="FAW519" s="59"/>
      <c r="FKS519" s="59"/>
      <c r="FUO519" s="59"/>
      <c r="GEK519" s="59"/>
      <c r="GOG519" s="59"/>
      <c r="GYC519" s="59"/>
      <c r="HHY519" s="59"/>
      <c r="HRU519" s="59"/>
      <c r="IBQ519" s="59"/>
      <c r="ILM519" s="59"/>
      <c r="IVI519" s="59"/>
      <c r="JFE519" s="59"/>
      <c r="JPA519" s="59"/>
      <c r="JYW519" s="59"/>
      <c r="KIS519" s="59"/>
      <c r="KSO519" s="59"/>
      <c r="LCK519" s="59"/>
      <c r="LMG519" s="59"/>
      <c r="LWC519" s="59"/>
      <c r="MFY519" s="59"/>
      <c r="MPU519" s="59"/>
      <c r="MZQ519" s="59"/>
      <c r="NJM519" s="59"/>
      <c r="NTI519" s="59"/>
      <c r="ODE519" s="59"/>
      <c r="ONA519" s="59"/>
      <c r="OWW519" s="59"/>
      <c r="PGS519" s="59"/>
      <c r="PQO519" s="59"/>
      <c r="QAK519" s="59"/>
      <c r="QKG519" s="59"/>
      <c r="QUC519" s="59"/>
      <c r="RDY519" s="59"/>
      <c r="RNU519" s="59"/>
      <c r="RXQ519" s="59"/>
      <c r="SHM519" s="59"/>
      <c r="SRI519" s="59"/>
      <c r="TBE519" s="59"/>
      <c r="TLA519" s="59"/>
      <c r="TUW519" s="59"/>
      <c r="UES519" s="59"/>
      <c r="UOO519" s="59"/>
      <c r="UYK519" s="59"/>
      <c r="VIG519" s="59"/>
      <c r="VSC519" s="59"/>
      <c r="WBY519" s="59"/>
      <c r="WLU519" s="59"/>
      <c r="WVQ519" s="59"/>
    </row>
    <row r="520" spans="1:777 1033:1801 2057:2825 3081:3849 4105:4873 5129:5897 6153:6921 7177:7945 8201:8969 9225:9993 10249:11017 11273:12041 12297:13065 13321:14089 14345:15113 15369:16137" s="64" customFormat="1" ht="31.5" x14ac:dyDescent="0.25">
      <c r="A520" s="88">
        <f>+SUBTOTAL(3,$B$4:B520)</f>
        <v>517</v>
      </c>
      <c r="B520" s="67" t="s">
        <v>1460</v>
      </c>
      <c r="C520" s="71" t="s">
        <v>10</v>
      </c>
      <c r="D520" s="71">
        <v>1</v>
      </c>
      <c r="E520" s="71" t="s">
        <v>1461</v>
      </c>
      <c r="F520" s="71" t="s">
        <v>1949</v>
      </c>
      <c r="G520" s="75" t="s">
        <v>1462</v>
      </c>
      <c r="H520" s="104" t="s">
        <v>1463</v>
      </c>
      <c r="I520" s="71">
        <v>3</v>
      </c>
      <c r="J520" s="90" t="s">
        <v>1032</v>
      </c>
      <c r="K520" s="59"/>
      <c r="L520" s="59"/>
      <c r="M520" s="59"/>
      <c r="N520" s="59"/>
      <c r="JE520" s="59"/>
      <c r="TA520" s="59"/>
      <c r="ACW520" s="59"/>
      <c r="AMS520" s="59"/>
      <c r="AWO520" s="59"/>
      <c r="BGK520" s="59"/>
      <c r="BQG520" s="59"/>
      <c r="CAC520" s="59"/>
      <c r="CJY520" s="59"/>
      <c r="CTU520" s="59"/>
      <c r="DDQ520" s="59"/>
      <c r="DNM520" s="59"/>
      <c r="DXI520" s="59"/>
      <c r="EHE520" s="59"/>
      <c r="ERA520" s="59"/>
      <c r="FAW520" s="59"/>
      <c r="FKS520" s="59"/>
      <c r="FUO520" s="59"/>
      <c r="GEK520" s="59"/>
      <c r="GOG520" s="59"/>
      <c r="GYC520" s="59"/>
      <c r="HHY520" s="59"/>
      <c r="HRU520" s="59"/>
      <c r="IBQ520" s="59"/>
      <c r="ILM520" s="59"/>
      <c r="IVI520" s="59"/>
      <c r="JFE520" s="59"/>
      <c r="JPA520" s="59"/>
      <c r="JYW520" s="59"/>
      <c r="KIS520" s="59"/>
      <c r="KSO520" s="59"/>
      <c r="LCK520" s="59"/>
      <c r="LMG520" s="59"/>
      <c r="LWC520" s="59"/>
      <c r="MFY520" s="59"/>
      <c r="MPU520" s="59"/>
      <c r="MZQ520" s="59"/>
      <c r="NJM520" s="59"/>
      <c r="NTI520" s="59"/>
      <c r="ODE520" s="59"/>
      <c r="ONA520" s="59"/>
      <c r="OWW520" s="59"/>
      <c r="PGS520" s="59"/>
      <c r="PQO520" s="59"/>
      <c r="QAK520" s="59"/>
      <c r="QKG520" s="59"/>
      <c r="QUC520" s="59"/>
      <c r="RDY520" s="59"/>
      <c r="RNU520" s="59"/>
      <c r="RXQ520" s="59"/>
      <c r="SHM520" s="59"/>
      <c r="SRI520" s="59"/>
      <c r="TBE520" s="59"/>
      <c r="TLA520" s="59"/>
      <c r="TUW520" s="59"/>
      <c r="UES520" s="59"/>
      <c r="UOO520" s="59"/>
      <c r="UYK520" s="59"/>
      <c r="VIG520" s="59"/>
      <c r="VSC520" s="59"/>
      <c r="WBY520" s="59"/>
      <c r="WLU520" s="59"/>
      <c r="WVQ520" s="59"/>
    </row>
    <row r="521" spans="1:777 1033:1801 2057:2825 3081:3849 4105:4873 5129:5897 6153:6921 7177:7945 8201:8969 9225:9993 10249:11017 11273:12041 12297:13065 13321:14089 14345:15113 15369:16137" s="64" customFormat="1" ht="31.5" x14ac:dyDescent="0.25">
      <c r="A521" s="88">
        <f>+SUBTOTAL(3,$B$4:B521)</f>
        <v>518</v>
      </c>
      <c r="B521" s="67" t="s">
        <v>1464</v>
      </c>
      <c r="C521" s="71" t="s">
        <v>10</v>
      </c>
      <c r="D521" s="71">
        <v>1</v>
      </c>
      <c r="E521" s="71" t="s">
        <v>1465</v>
      </c>
      <c r="F521" s="71" t="s">
        <v>1950</v>
      </c>
      <c r="G521" s="130" t="s">
        <v>1466</v>
      </c>
      <c r="H521" s="103" t="s">
        <v>1467</v>
      </c>
      <c r="I521" s="71">
        <v>3</v>
      </c>
      <c r="J521" s="127" t="s">
        <v>1107</v>
      </c>
      <c r="K521" s="59"/>
      <c r="L521" s="59"/>
      <c r="M521" s="59"/>
      <c r="N521" s="59"/>
      <c r="JE521" s="59"/>
      <c r="TA521" s="59"/>
      <c r="ACW521" s="59"/>
      <c r="AMS521" s="59"/>
      <c r="AWO521" s="59"/>
      <c r="BGK521" s="59"/>
      <c r="BQG521" s="59"/>
      <c r="CAC521" s="59"/>
      <c r="CJY521" s="59"/>
      <c r="CTU521" s="59"/>
      <c r="DDQ521" s="59"/>
      <c r="DNM521" s="59"/>
      <c r="DXI521" s="59"/>
      <c r="EHE521" s="59"/>
      <c r="ERA521" s="59"/>
      <c r="FAW521" s="59"/>
      <c r="FKS521" s="59"/>
      <c r="FUO521" s="59"/>
      <c r="GEK521" s="59"/>
      <c r="GOG521" s="59"/>
      <c r="GYC521" s="59"/>
      <c r="HHY521" s="59"/>
      <c r="HRU521" s="59"/>
      <c r="IBQ521" s="59"/>
      <c r="ILM521" s="59"/>
      <c r="IVI521" s="59"/>
      <c r="JFE521" s="59"/>
      <c r="JPA521" s="59"/>
      <c r="JYW521" s="59"/>
      <c r="KIS521" s="59"/>
      <c r="KSO521" s="59"/>
      <c r="LCK521" s="59"/>
      <c r="LMG521" s="59"/>
      <c r="LWC521" s="59"/>
      <c r="MFY521" s="59"/>
      <c r="MPU521" s="59"/>
      <c r="MZQ521" s="59"/>
      <c r="NJM521" s="59"/>
      <c r="NTI521" s="59"/>
      <c r="ODE521" s="59"/>
      <c r="ONA521" s="59"/>
      <c r="OWW521" s="59"/>
      <c r="PGS521" s="59"/>
      <c r="PQO521" s="59"/>
      <c r="QAK521" s="59"/>
      <c r="QKG521" s="59"/>
      <c r="QUC521" s="59"/>
      <c r="RDY521" s="59"/>
      <c r="RNU521" s="59"/>
      <c r="RXQ521" s="59"/>
      <c r="SHM521" s="59"/>
      <c r="SRI521" s="59"/>
      <c r="TBE521" s="59"/>
      <c r="TLA521" s="59"/>
      <c r="TUW521" s="59"/>
      <c r="UES521" s="59"/>
      <c r="UOO521" s="59"/>
      <c r="UYK521" s="59"/>
      <c r="VIG521" s="59"/>
      <c r="VSC521" s="59"/>
      <c r="WBY521" s="59"/>
      <c r="WLU521" s="59"/>
      <c r="WVQ521" s="59"/>
    </row>
    <row r="522" spans="1:777 1033:1801 2057:2825 3081:3849 4105:4873 5129:5897 6153:6921 7177:7945 8201:8969 9225:9993 10249:11017 11273:12041 12297:13065 13321:14089 14345:15113 15369:16137" s="64" customFormat="1" ht="15.75" x14ac:dyDescent="0.25">
      <c r="A522" s="88">
        <f>+SUBTOTAL(3,$B$4:B522)</f>
        <v>519</v>
      </c>
      <c r="B522" s="67" t="s">
        <v>1476</v>
      </c>
      <c r="C522" s="71" t="s">
        <v>10</v>
      </c>
      <c r="D522" s="71">
        <v>2</v>
      </c>
      <c r="E522" s="71" t="s">
        <v>1477</v>
      </c>
      <c r="F522" s="74" t="s">
        <v>1951</v>
      </c>
      <c r="G522" s="130" t="s">
        <v>1478</v>
      </c>
      <c r="H522" s="90" t="s">
        <v>1479</v>
      </c>
      <c r="I522" s="71">
        <v>3</v>
      </c>
      <c r="J522" s="127" t="s">
        <v>1138</v>
      </c>
      <c r="K522" s="59"/>
      <c r="L522" s="59"/>
      <c r="M522" s="59"/>
      <c r="N522" s="59"/>
      <c r="JE522" s="59"/>
      <c r="TA522" s="59"/>
      <c r="ACW522" s="59"/>
      <c r="AMS522" s="59"/>
      <c r="AWO522" s="59"/>
      <c r="BGK522" s="59"/>
      <c r="BQG522" s="59"/>
      <c r="CAC522" s="59"/>
      <c r="CJY522" s="59"/>
      <c r="CTU522" s="59"/>
      <c r="DDQ522" s="59"/>
      <c r="DNM522" s="59"/>
      <c r="DXI522" s="59"/>
      <c r="EHE522" s="59"/>
      <c r="ERA522" s="59"/>
      <c r="FAW522" s="59"/>
      <c r="FKS522" s="59"/>
      <c r="FUO522" s="59"/>
      <c r="GEK522" s="59"/>
      <c r="GOG522" s="59"/>
      <c r="GYC522" s="59"/>
      <c r="HHY522" s="59"/>
      <c r="HRU522" s="59"/>
      <c r="IBQ522" s="59"/>
      <c r="ILM522" s="59"/>
      <c r="IVI522" s="59"/>
      <c r="JFE522" s="59"/>
      <c r="JPA522" s="59"/>
      <c r="JYW522" s="59"/>
      <c r="KIS522" s="59"/>
      <c r="KSO522" s="59"/>
      <c r="LCK522" s="59"/>
      <c r="LMG522" s="59"/>
      <c r="LWC522" s="59"/>
      <c r="MFY522" s="59"/>
      <c r="MPU522" s="59"/>
      <c r="MZQ522" s="59"/>
      <c r="NJM522" s="59"/>
      <c r="NTI522" s="59"/>
      <c r="ODE522" s="59"/>
      <c r="ONA522" s="59"/>
      <c r="OWW522" s="59"/>
      <c r="PGS522" s="59"/>
      <c r="PQO522" s="59"/>
      <c r="QAK522" s="59"/>
      <c r="QKG522" s="59"/>
      <c r="QUC522" s="59"/>
      <c r="RDY522" s="59"/>
      <c r="RNU522" s="59"/>
      <c r="RXQ522" s="59"/>
      <c r="SHM522" s="59"/>
      <c r="SRI522" s="59"/>
      <c r="TBE522" s="59"/>
      <c r="TLA522" s="59"/>
      <c r="TUW522" s="59"/>
      <c r="UES522" s="59"/>
      <c r="UOO522" s="59"/>
      <c r="UYK522" s="59"/>
      <c r="VIG522" s="59"/>
      <c r="VSC522" s="59"/>
      <c r="WBY522" s="59"/>
      <c r="WLU522" s="59"/>
      <c r="WVQ522" s="59"/>
    </row>
    <row r="523" spans="1:777 1033:1801 2057:2825 3081:3849 4105:4873 5129:5897 6153:6921 7177:7945 8201:8969 9225:9993 10249:11017 11273:12041 12297:13065 13321:14089 14345:15113 15369:16137" s="64" customFormat="1" ht="47.25" x14ac:dyDescent="0.25">
      <c r="A523" s="88">
        <f>+SUBTOTAL(3,$B$4:B523)</f>
        <v>520</v>
      </c>
      <c r="B523" s="67" t="s">
        <v>1480</v>
      </c>
      <c r="C523" s="71" t="s">
        <v>10</v>
      </c>
      <c r="D523" s="71">
        <v>1</v>
      </c>
      <c r="E523" s="71" t="s">
        <v>1481</v>
      </c>
      <c r="F523" s="71" t="s">
        <v>1952</v>
      </c>
      <c r="G523" s="130" t="s">
        <v>1482</v>
      </c>
      <c r="H523" s="90" t="s">
        <v>1483</v>
      </c>
      <c r="I523" s="71">
        <v>3</v>
      </c>
      <c r="J523" s="127" t="s">
        <v>1138</v>
      </c>
      <c r="K523" s="59"/>
      <c r="L523" s="59"/>
      <c r="M523" s="59"/>
      <c r="N523" s="59"/>
      <c r="JE523" s="59"/>
      <c r="TA523" s="59"/>
      <c r="ACW523" s="59"/>
      <c r="AMS523" s="59"/>
      <c r="AWO523" s="59"/>
      <c r="BGK523" s="59"/>
      <c r="BQG523" s="59"/>
      <c r="CAC523" s="59"/>
      <c r="CJY523" s="59"/>
      <c r="CTU523" s="59"/>
      <c r="DDQ523" s="59"/>
      <c r="DNM523" s="59"/>
      <c r="DXI523" s="59"/>
      <c r="EHE523" s="59"/>
      <c r="ERA523" s="59"/>
      <c r="FAW523" s="59"/>
      <c r="FKS523" s="59"/>
      <c r="FUO523" s="59"/>
      <c r="GEK523" s="59"/>
      <c r="GOG523" s="59"/>
      <c r="GYC523" s="59"/>
      <c r="HHY523" s="59"/>
      <c r="HRU523" s="59"/>
      <c r="IBQ523" s="59"/>
      <c r="ILM523" s="59"/>
      <c r="IVI523" s="59"/>
      <c r="JFE523" s="59"/>
      <c r="JPA523" s="59"/>
      <c r="JYW523" s="59"/>
      <c r="KIS523" s="59"/>
      <c r="KSO523" s="59"/>
      <c r="LCK523" s="59"/>
      <c r="LMG523" s="59"/>
      <c r="LWC523" s="59"/>
      <c r="MFY523" s="59"/>
      <c r="MPU523" s="59"/>
      <c r="MZQ523" s="59"/>
      <c r="NJM523" s="59"/>
      <c r="NTI523" s="59"/>
      <c r="ODE523" s="59"/>
      <c r="ONA523" s="59"/>
      <c r="OWW523" s="59"/>
      <c r="PGS523" s="59"/>
      <c r="PQO523" s="59"/>
      <c r="QAK523" s="59"/>
      <c r="QKG523" s="59"/>
      <c r="QUC523" s="59"/>
      <c r="RDY523" s="59"/>
      <c r="RNU523" s="59"/>
      <c r="RXQ523" s="59"/>
      <c r="SHM523" s="59"/>
      <c r="SRI523" s="59"/>
      <c r="TBE523" s="59"/>
      <c r="TLA523" s="59"/>
      <c r="TUW523" s="59"/>
      <c r="UES523" s="59"/>
      <c r="UOO523" s="59"/>
      <c r="UYK523" s="59"/>
      <c r="VIG523" s="59"/>
      <c r="VSC523" s="59"/>
      <c r="WBY523" s="59"/>
      <c r="WLU523" s="59"/>
      <c r="WVQ523" s="59"/>
    </row>
    <row r="524" spans="1:777 1033:1801 2057:2825 3081:3849 4105:4873 5129:5897 6153:6921 7177:7945 8201:8969 9225:9993 10249:11017 11273:12041 12297:13065 13321:14089 14345:15113 15369:16137" s="64" customFormat="1" ht="15.75" x14ac:dyDescent="0.25">
      <c r="A524" s="88">
        <f>+SUBTOTAL(3,$B$4:B524)</f>
        <v>521</v>
      </c>
      <c r="B524" s="67" t="s">
        <v>1484</v>
      </c>
      <c r="C524" s="71" t="s">
        <v>10</v>
      </c>
      <c r="D524" s="141">
        <v>3</v>
      </c>
      <c r="E524" s="144" t="s">
        <v>1485</v>
      </c>
      <c r="F524" s="141" t="s">
        <v>1953</v>
      </c>
      <c r="G524" s="154" t="s">
        <v>1486</v>
      </c>
      <c r="H524" s="152" t="s">
        <v>1487</v>
      </c>
      <c r="I524" s="71">
        <v>5</v>
      </c>
      <c r="J524" s="127" t="s">
        <v>1266</v>
      </c>
      <c r="K524" s="59"/>
      <c r="L524" s="59"/>
      <c r="M524" s="59"/>
      <c r="N524" s="59"/>
      <c r="JE524" s="59"/>
      <c r="TA524" s="59"/>
      <c r="ACW524" s="59"/>
      <c r="AMS524" s="59"/>
      <c r="AWO524" s="59"/>
      <c r="BGK524" s="59"/>
      <c r="BQG524" s="59"/>
      <c r="CAC524" s="59"/>
      <c r="CJY524" s="59"/>
      <c r="CTU524" s="59"/>
      <c r="DDQ524" s="59"/>
      <c r="DNM524" s="59"/>
      <c r="DXI524" s="59"/>
      <c r="EHE524" s="59"/>
      <c r="ERA524" s="59"/>
      <c r="FAW524" s="59"/>
      <c r="FKS524" s="59"/>
      <c r="FUO524" s="59"/>
      <c r="GEK524" s="59"/>
      <c r="GOG524" s="59"/>
      <c r="GYC524" s="59"/>
      <c r="HHY524" s="59"/>
      <c r="HRU524" s="59"/>
      <c r="IBQ524" s="59"/>
      <c r="ILM524" s="59"/>
      <c r="IVI524" s="59"/>
      <c r="JFE524" s="59"/>
      <c r="JPA524" s="59"/>
      <c r="JYW524" s="59"/>
      <c r="KIS524" s="59"/>
      <c r="KSO524" s="59"/>
      <c r="LCK524" s="59"/>
      <c r="LMG524" s="59"/>
      <c r="LWC524" s="59"/>
      <c r="MFY524" s="59"/>
      <c r="MPU524" s="59"/>
      <c r="MZQ524" s="59"/>
      <c r="NJM524" s="59"/>
      <c r="NTI524" s="59"/>
      <c r="ODE524" s="59"/>
      <c r="ONA524" s="59"/>
      <c r="OWW524" s="59"/>
      <c r="PGS524" s="59"/>
      <c r="PQO524" s="59"/>
      <c r="QAK524" s="59"/>
      <c r="QKG524" s="59"/>
      <c r="QUC524" s="59"/>
      <c r="RDY524" s="59"/>
      <c r="RNU524" s="59"/>
      <c r="RXQ524" s="59"/>
      <c r="SHM524" s="59"/>
      <c r="SRI524" s="59"/>
      <c r="TBE524" s="59"/>
      <c r="TLA524" s="59"/>
      <c r="TUW524" s="59"/>
      <c r="UES524" s="59"/>
      <c r="UOO524" s="59"/>
      <c r="UYK524" s="59"/>
      <c r="VIG524" s="59"/>
      <c r="VSC524" s="59"/>
      <c r="WBY524" s="59"/>
      <c r="WLU524" s="59"/>
      <c r="WVQ524" s="59"/>
    </row>
    <row r="525" spans="1:777 1033:1801 2057:2825 3081:3849 4105:4873 5129:5897 6153:6921 7177:7945 8201:8969 9225:9993 10249:11017 11273:12041 12297:13065 13321:14089 14345:15113 15369:16137" s="64" customFormat="1" ht="15.75" x14ac:dyDescent="0.25">
      <c r="A525" s="88">
        <f>+SUBTOTAL(3,$B$4:B525)</f>
        <v>522</v>
      </c>
      <c r="B525" s="67" t="s">
        <v>1488</v>
      </c>
      <c r="C525" s="71" t="s">
        <v>10</v>
      </c>
      <c r="D525" s="142"/>
      <c r="E525" s="144"/>
      <c r="F525" s="142"/>
      <c r="G525" s="154"/>
      <c r="H525" s="152"/>
      <c r="I525" s="71">
        <v>5</v>
      </c>
      <c r="J525" s="127" t="s">
        <v>1266</v>
      </c>
      <c r="K525" s="59"/>
      <c r="L525" s="59"/>
      <c r="M525" s="59"/>
      <c r="N525" s="59"/>
      <c r="JE525" s="59"/>
      <c r="TA525" s="59"/>
      <c r="ACW525" s="59"/>
      <c r="AMS525" s="59"/>
      <c r="AWO525" s="59"/>
      <c r="BGK525" s="59"/>
      <c r="BQG525" s="59"/>
      <c r="CAC525" s="59"/>
      <c r="CJY525" s="59"/>
      <c r="CTU525" s="59"/>
      <c r="DDQ525" s="59"/>
      <c r="DNM525" s="59"/>
      <c r="DXI525" s="59"/>
      <c r="EHE525" s="59"/>
      <c r="ERA525" s="59"/>
      <c r="FAW525" s="59"/>
      <c r="FKS525" s="59"/>
      <c r="FUO525" s="59"/>
      <c r="GEK525" s="59"/>
      <c r="GOG525" s="59"/>
      <c r="GYC525" s="59"/>
      <c r="HHY525" s="59"/>
      <c r="HRU525" s="59"/>
      <c r="IBQ525" s="59"/>
      <c r="ILM525" s="59"/>
      <c r="IVI525" s="59"/>
      <c r="JFE525" s="59"/>
      <c r="JPA525" s="59"/>
      <c r="JYW525" s="59"/>
      <c r="KIS525" s="59"/>
      <c r="KSO525" s="59"/>
      <c r="LCK525" s="59"/>
      <c r="LMG525" s="59"/>
      <c r="LWC525" s="59"/>
      <c r="MFY525" s="59"/>
      <c r="MPU525" s="59"/>
      <c r="MZQ525" s="59"/>
      <c r="NJM525" s="59"/>
      <c r="NTI525" s="59"/>
      <c r="ODE525" s="59"/>
      <c r="ONA525" s="59"/>
      <c r="OWW525" s="59"/>
      <c r="PGS525" s="59"/>
      <c r="PQO525" s="59"/>
      <c r="QAK525" s="59"/>
      <c r="QKG525" s="59"/>
      <c r="QUC525" s="59"/>
      <c r="RDY525" s="59"/>
      <c r="RNU525" s="59"/>
      <c r="RXQ525" s="59"/>
      <c r="SHM525" s="59"/>
      <c r="SRI525" s="59"/>
      <c r="TBE525" s="59"/>
      <c r="TLA525" s="59"/>
      <c r="TUW525" s="59"/>
      <c r="UES525" s="59"/>
      <c r="UOO525" s="59"/>
      <c r="UYK525" s="59"/>
      <c r="VIG525" s="59"/>
      <c r="VSC525" s="59"/>
      <c r="WBY525" s="59"/>
      <c r="WLU525" s="59"/>
      <c r="WVQ525" s="59"/>
    </row>
    <row r="526" spans="1:777 1033:1801 2057:2825 3081:3849 4105:4873 5129:5897 6153:6921 7177:7945 8201:8969 9225:9993 10249:11017 11273:12041 12297:13065 13321:14089 14345:15113 15369:16137" s="64" customFormat="1" ht="15.75" x14ac:dyDescent="0.25">
      <c r="A526" s="88">
        <f>+SUBTOTAL(3,$B$4:B526)</f>
        <v>523</v>
      </c>
      <c r="B526" s="67" t="s">
        <v>1489</v>
      </c>
      <c r="C526" s="71" t="s">
        <v>10</v>
      </c>
      <c r="D526" s="142"/>
      <c r="E526" s="144"/>
      <c r="F526" s="142"/>
      <c r="G526" s="154"/>
      <c r="H526" s="152"/>
      <c r="I526" s="71">
        <v>4</v>
      </c>
      <c r="J526" s="127" t="s">
        <v>1244</v>
      </c>
      <c r="K526" s="59"/>
      <c r="L526" s="59"/>
      <c r="M526" s="59"/>
      <c r="N526" s="59"/>
      <c r="JE526" s="59"/>
      <c r="TA526" s="59"/>
      <c r="ACW526" s="59"/>
      <c r="AMS526" s="59"/>
      <c r="AWO526" s="59"/>
      <c r="BGK526" s="59"/>
      <c r="BQG526" s="59"/>
      <c r="CAC526" s="59"/>
      <c r="CJY526" s="59"/>
      <c r="CTU526" s="59"/>
      <c r="DDQ526" s="59"/>
      <c r="DNM526" s="59"/>
      <c r="DXI526" s="59"/>
      <c r="EHE526" s="59"/>
      <c r="ERA526" s="59"/>
      <c r="FAW526" s="59"/>
      <c r="FKS526" s="59"/>
      <c r="FUO526" s="59"/>
      <c r="GEK526" s="59"/>
      <c r="GOG526" s="59"/>
      <c r="GYC526" s="59"/>
      <c r="HHY526" s="59"/>
      <c r="HRU526" s="59"/>
      <c r="IBQ526" s="59"/>
      <c r="ILM526" s="59"/>
      <c r="IVI526" s="59"/>
      <c r="JFE526" s="59"/>
      <c r="JPA526" s="59"/>
      <c r="JYW526" s="59"/>
      <c r="KIS526" s="59"/>
      <c r="KSO526" s="59"/>
      <c r="LCK526" s="59"/>
      <c r="LMG526" s="59"/>
      <c r="LWC526" s="59"/>
      <c r="MFY526" s="59"/>
      <c r="MPU526" s="59"/>
      <c r="MZQ526" s="59"/>
      <c r="NJM526" s="59"/>
      <c r="NTI526" s="59"/>
      <c r="ODE526" s="59"/>
      <c r="ONA526" s="59"/>
      <c r="OWW526" s="59"/>
      <c r="PGS526" s="59"/>
      <c r="PQO526" s="59"/>
      <c r="QAK526" s="59"/>
      <c r="QKG526" s="59"/>
      <c r="QUC526" s="59"/>
      <c r="RDY526" s="59"/>
      <c r="RNU526" s="59"/>
      <c r="RXQ526" s="59"/>
      <c r="SHM526" s="59"/>
      <c r="SRI526" s="59"/>
      <c r="TBE526" s="59"/>
      <c r="TLA526" s="59"/>
      <c r="TUW526" s="59"/>
      <c r="UES526" s="59"/>
      <c r="UOO526" s="59"/>
      <c r="UYK526" s="59"/>
      <c r="VIG526" s="59"/>
      <c r="VSC526" s="59"/>
      <c r="WBY526" s="59"/>
      <c r="WLU526" s="59"/>
      <c r="WVQ526" s="59"/>
    </row>
    <row r="527" spans="1:777 1033:1801 2057:2825 3081:3849 4105:4873 5129:5897 6153:6921 7177:7945 8201:8969 9225:9993 10249:11017 11273:12041 12297:13065 13321:14089 14345:15113 15369:16137" s="64" customFormat="1" ht="15.75" x14ac:dyDescent="0.25">
      <c r="A527" s="88">
        <f>+SUBTOTAL(3,$B$4:B527)</f>
        <v>524</v>
      </c>
      <c r="B527" s="67" t="s">
        <v>1490</v>
      </c>
      <c r="C527" s="71" t="s">
        <v>10</v>
      </c>
      <c r="D527" s="143"/>
      <c r="E527" s="144"/>
      <c r="F527" s="142"/>
      <c r="G527" s="154"/>
      <c r="H527" s="152"/>
      <c r="I527" s="71">
        <v>4</v>
      </c>
      <c r="J527" s="127" t="s">
        <v>1244</v>
      </c>
      <c r="K527" s="59"/>
      <c r="L527" s="59"/>
      <c r="M527" s="59"/>
      <c r="N527" s="59"/>
      <c r="JE527" s="59"/>
      <c r="TA527" s="59"/>
      <c r="ACW527" s="59"/>
      <c r="AMS527" s="59"/>
      <c r="AWO527" s="59"/>
      <c r="BGK527" s="59"/>
      <c r="BQG527" s="59"/>
      <c r="CAC527" s="59"/>
      <c r="CJY527" s="59"/>
      <c r="CTU527" s="59"/>
      <c r="DDQ527" s="59"/>
      <c r="DNM527" s="59"/>
      <c r="DXI527" s="59"/>
      <c r="EHE527" s="59"/>
      <c r="ERA527" s="59"/>
      <c r="FAW527" s="59"/>
      <c r="FKS527" s="59"/>
      <c r="FUO527" s="59"/>
      <c r="GEK527" s="59"/>
      <c r="GOG527" s="59"/>
      <c r="GYC527" s="59"/>
      <c r="HHY527" s="59"/>
      <c r="HRU527" s="59"/>
      <c r="IBQ527" s="59"/>
      <c r="ILM527" s="59"/>
      <c r="IVI527" s="59"/>
      <c r="JFE527" s="59"/>
      <c r="JPA527" s="59"/>
      <c r="JYW527" s="59"/>
      <c r="KIS527" s="59"/>
      <c r="KSO527" s="59"/>
      <c r="LCK527" s="59"/>
      <c r="LMG527" s="59"/>
      <c r="LWC527" s="59"/>
      <c r="MFY527" s="59"/>
      <c r="MPU527" s="59"/>
      <c r="MZQ527" s="59"/>
      <c r="NJM527" s="59"/>
      <c r="NTI527" s="59"/>
      <c r="ODE527" s="59"/>
      <c r="ONA527" s="59"/>
      <c r="OWW527" s="59"/>
      <c r="PGS527" s="59"/>
      <c r="PQO527" s="59"/>
      <c r="QAK527" s="59"/>
      <c r="QKG527" s="59"/>
      <c r="QUC527" s="59"/>
      <c r="RDY527" s="59"/>
      <c r="RNU527" s="59"/>
      <c r="RXQ527" s="59"/>
      <c r="SHM527" s="59"/>
      <c r="SRI527" s="59"/>
      <c r="TBE527" s="59"/>
      <c r="TLA527" s="59"/>
      <c r="TUW527" s="59"/>
      <c r="UES527" s="59"/>
      <c r="UOO527" s="59"/>
      <c r="UYK527" s="59"/>
      <c r="VIG527" s="59"/>
      <c r="VSC527" s="59"/>
      <c r="WBY527" s="59"/>
      <c r="WLU527" s="59"/>
      <c r="WVQ527" s="59"/>
    </row>
    <row r="528" spans="1:777 1033:1801 2057:2825 3081:3849 4105:4873 5129:5897 6153:6921 7177:7945 8201:8969 9225:9993 10249:11017 11273:12041 12297:13065 13321:14089 14345:15113 15369:16137" s="64" customFormat="1" ht="15.75" x14ac:dyDescent="0.25">
      <c r="A528" s="88">
        <f>+SUBTOTAL(3,$B$4:B528)</f>
        <v>525</v>
      </c>
      <c r="B528" s="67" t="s">
        <v>1491</v>
      </c>
      <c r="C528" s="71" t="s">
        <v>10</v>
      </c>
      <c r="D528" s="71">
        <v>2</v>
      </c>
      <c r="E528" s="71" t="s">
        <v>1492</v>
      </c>
      <c r="F528" s="142"/>
      <c r="G528" s="130" t="s">
        <v>1493</v>
      </c>
      <c r="H528" s="90" t="s">
        <v>1494</v>
      </c>
      <c r="I528" s="71">
        <v>3</v>
      </c>
      <c r="J528" s="127" t="s">
        <v>1195</v>
      </c>
      <c r="K528" s="59"/>
      <c r="L528" s="59"/>
      <c r="M528" s="59"/>
      <c r="N528" s="59"/>
      <c r="JE528" s="59"/>
      <c r="TA528" s="59"/>
      <c r="ACW528" s="59"/>
      <c r="AMS528" s="59"/>
      <c r="AWO528" s="59"/>
      <c r="BGK528" s="59"/>
      <c r="BQG528" s="59"/>
      <c r="CAC528" s="59"/>
      <c r="CJY528" s="59"/>
      <c r="CTU528" s="59"/>
      <c r="DDQ528" s="59"/>
      <c r="DNM528" s="59"/>
      <c r="DXI528" s="59"/>
      <c r="EHE528" s="59"/>
      <c r="ERA528" s="59"/>
      <c r="FAW528" s="59"/>
      <c r="FKS528" s="59"/>
      <c r="FUO528" s="59"/>
      <c r="GEK528" s="59"/>
      <c r="GOG528" s="59"/>
      <c r="GYC528" s="59"/>
      <c r="HHY528" s="59"/>
      <c r="HRU528" s="59"/>
      <c r="IBQ528" s="59"/>
      <c r="ILM528" s="59"/>
      <c r="IVI528" s="59"/>
      <c r="JFE528" s="59"/>
      <c r="JPA528" s="59"/>
      <c r="JYW528" s="59"/>
      <c r="KIS528" s="59"/>
      <c r="KSO528" s="59"/>
      <c r="LCK528" s="59"/>
      <c r="LMG528" s="59"/>
      <c r="LWC528" s="59"/>
      <c r="MFY528" s="59"/>
      <c r="MPU528" s="59"/>
      <c r="MZQ528" s="59"/>
      <c r="NJM528" s="59"/>
      <c r="NTI528" s="59"/>
      <c r="ODE528" s="59"/>
      <c r="ONA528" s="59"/>
      <c r="OWW528" s="59"/>
      <c r="PGS528" s="59"/>
      <c r="PQO528" s="59"/>
      <c r="QAK528" s="59"/>
      <c r="QKG528" s="59"/>
      <c r="QUC528" s="59"/>
      <c r="RDY528" s="59"/>
      <c r="RNU528" s="59"/>
      <c r="RXQ528" s="59"/>
      <c r="SHM528" s="59"/>
      <c r="SRI528" s="59"/>
      <c r="TBE528" s="59"/>
      <c r="TLA528" s="59"/>
      <c r="TUW528" s="59"/>
      <c r="UES528" s="59"/>
      <c r="UOO528" s="59"/>
      <c r="UYK528" s="59"/>
      <c r="VIG528" s="59"/>
      <c r="VSC528" s="59"/>
      <c r="WBY528" s="59"/>
      <c r="WLU528" s="59"/>
      <c r="WVQ528" s="59"/>
    </row>
    <row r="529" spans="1:777 1033:1801 2057:2825 3081:3849 4105:4873 5129:5897 6153:6921 7177:7945 8201:8969 9225:9993 10249:11017 11273:12041 12297:13065 13321:14089 14345:15113 15369:16137" s="64" customFormat="1" ht="15.75" x14ac:dyDescent="0.25">
      <c r="A529" s="88">
        <f>+SUBTOTAL(3,$B$4:B529)</f>
        <v>526</v>
      </c>
      <c r="B529" s="67" t="s">
        <v>1495</v>
      </c>
      <c r="C529" s="71" t="s">
        <v>10</v>
      </c>
      <c r="D529" s="71">
        <v>2</v>
      </c>
      <c r="E529" s="71" t="s">
        <v>1496</v>
      </c>
      <c r="F529" s="143"/>
      <c r="G529" s="130" t="s">
        <v>1497</v>
      </c>
      <c r="H529" s="90" t="s">
        <v>1498</v>
      </c>
      <c r="I529" s="71">
        <v>3</v>
      </c>
      <c r="J529" s="127" t="s">
        <v>1195</v>
      </c>
      <c r="K529" s="59"/>
      <c r="L529" s="59"/>
      <c r="M529" s="59"/>
      <c r="N529" s="59"/>
      <c r="JE529" s="59"/>
      <c r="TA529" s="59"/>
      <c r="ACW529" s="59"/>
      <c r="AMS529" s="59"/>
      <c r="AWO529" s="59"/>
      <c r="BGK529" s="59"/>
      <c r="BQG529" s="59"/>
      <c r="CAC529" s="59"/>
      <c r="CJY529" s="59"/>
      <c r="CTU529" s="59"/>
      <c r="DDQ529" s="59"/>
      <c r="DNM529" s="59"/>
      <c r="DXI529" s="59"/>
      <c r="EHE529" s="59"/>
      <c r="ERA529" s="59"/>
      <c r="FAW529" s="59"/>
      <c r="FKS529" s="59"/>
      <c r="FUO529" s="59"/>
      <c r="GEK529" s="59"/>
      <c r="GOG529" s="59"/>
      <c r="GYC529" s="59"/>
      <c r="HHY529" s="59"/>
      <c r="HRU529" s="59"/>
      <c r="IBQ529" s="59"/>
      <c r="ILM529" s="59"/>
      <c r="IVI529" s="59"/>
      <c r="JFE529" s="59"/>
      <c r="JPA529" s="59"/>
      <c r="JYW529" s="59"/>
      <c r="KIS529" s="59"/>
      <c r="KSO529" s="59"/>
      <c r="LCK529" s="59"/>
      <c r="LMG529" s="59"/>
      <c r="LWC529" s="59"/>
      <c r="MFY529" s="59"/>
      <c r="MPU529" s="59"/>
      <c r="MZQ529" s="59"/>
      <c r="NJM529" s="59"/>
      <c r="NTI529" s="59"/>
      <c r="ODE529" s="59"/>
      <c r="ONA529" s="59"/>
      <c r="OWW529" s="59"/>
      <c r="PGS529" s="59"/>
      <c r="PQO529" s="59"/>
      <c r="QAK529" s="59"/>
      <c r="QKG529" s="59"/>
      <c r="QUC529" s="59"/>
      <c r="RDY529" s="59"/>
      <c r="RNU529" s="59"/>
      <c r="RXQ529" s="59"/>
      <c r="SHM529" s="59"/>
      <c r="SRI529" s="59"/>
      <c r="TBE529" s="59"/>
      <c r="TLA529" s="59"/>
      <c r="TUW529" s="59"/>
      <c r="UES529" s="59"/>
      <c r="UOO529" s="59"/>
      <c r="UYK529" s="59"/>
      <c r="VIG529" s="59"/>
      <c r="VSC529" s="59"/>
      <c r="WBY529" s="59"/>
      <c r="WLU529" s="59"/>
      <c r="WVQ529" s="59"/>
    </row>
    <row r="530" spans="1:777 1033:1801 2057:2825 3081:3849 4105:4873 5129:5897 6153:6921 7177:7945 8201:8969 9225:9993 10249:11017 11273:12041 12297:13065 13321:14089 14345:15113 15369:16137" s="64" customFormat="1" ht="31.5" x14ac:dyDescent="0.25">
      <c r="A530" s="88">
        <f>+SUBTOTAL(3,$B$4:B530)</f>
        <v>527</v>
      </c>
      <c r="B530" s="67" t="s">
        <v>1499</v>
      </c>
      <c r="C530" s="71" t="s">
        <v>10</v>
      </c>
      <c r="D530" s="71">
        <v>1</v>
      </c>
      <c r="E530" s="71" t="s">
        <v>1500</v>
      </c>
      <c r="F530" s="141" t="s">
        <v>1954</v>
      </c>
      <c r="G530" s="71" t="s">
        <v>1501</v>
      </c>
      <c r="H530" s="90" t="s">
        <v>1502</v>
      </c>
      <c r="I530" s="71">
        <v>4</v>
      </c>
      <c r="J530" s="127" t="s">
        <v>1244</v>
      </c>
      <c r="K530" s="59"/>
      <c r="L530" s="59"/>
      <c r="M530" s="59"/>
      <c r="N530" s="59"/>
      <c r="JE530" s="59"/>
      <c r="TA530" s="59"/>
      <c r="ACW530" s="59"/>
      <c r="AMS530" s="59"/>
      <c r="AWO530" s="59"/>
      <c r="BGK530" s="59"/>
      <c r="BQG530" s="59"/>
      <c r="CAC530" s="59"/>
      <c r="CJY530" s="59"/>
      <c r="CTU530" s="59"/>
      <c r="DDQ530" s="59"/>
      <c r="DNM530" s="59"/>
      <c r="DXI530" s="59"/>
      <c r="EHE530" s="59"/>
      <c r="ERA530" s="59"/>
      <c r="FAW530" s="59"/>
      <c r="FKS530" s="59"/>
      <c r="FUO530" s="59"/>
      <c r="GEK530" s="59"/>
      <c r="GOG530" s="59"/>
      <c r="GYC530" s="59"/>
      <c r="HHY530" s="59"/>
      <c r="HRU530" s="59"/>
      <c r="IBQ530" s="59"/>
      <c r="ILM530" s="59"/>
      <c r="IVI530" s="59"/>
      <c r="JFE530" s="59"/>
      <c r="JPA530" s="59"/>
      <c r="JYW530" s="59"/>
      <c r="KIS530" s="59"/>
      <c r="KSO530" s="59"/>
      <c r="LCK530" s="59"/>
      <c r="LMG530" s="59"/>
      <c r="LWC530" s="59"/>
      <c r="MFY530" s="59"/>
      <c r="MPU530" s="59"/>
      <c r="MZQ530" s="59"/>
      <c r="NJM530" s="59"/>
      <c r="NTI530" s="59"/>
      <c r="ODE530" s="59"/>
      <c r="ONA530" s="59"/>
      <c r="OWW530" s="59"/>
      <c r="PGS530" s="59"/>
      <c r="PQO530" s="59"/>
      <c r="QAK530" s="59"/>
      <c r="QKG530" s="59"/>
      <c r="QUC530" s="59"/>
      <c r="RDY530" s="59"/>
      <c r="RNU530" s="59"/>
      <c r="RXQ530" s="59"/>
      <c r="SHM530" s="59"/>
      <c r="SRI530" s="59"/>
      <c r="TBE530" s="59"/>
      <c r="TLA530" s="59"/>
      <c r="TUW530" s="59"/>
      <c r="UES530" s="59"/>
      <c r="UOO530" s="59"/>
      <c r="UYK530" s="59"/>
      <c r="VIG530" s="59"/>
      <c r="VSC530" s="59"/>
      <c r="WBY530" s="59"/>
      <c r="WLU530" s="59"/>
      <c r="WVQ530" s="59"/>
    </row>
    <row r="531" spans="1:777 1033:1801 2057:2825 3081:3849 4105:4873 5129:5897 6153:6921 7177:7945 8201:8969 9225:9993 10249:11017 11273:12041 12297:13065 13321:14089 14345:15113 15369:16137" s="64" customFormat="1" ht="15.75" x14ac:dyDescent="0.25">
      <c r="A531" s="88">
        <f>+SUBTOTAL(3,$B$4:B531)</f>
        <v>528</v>
      </c>
      <c r="B531" s="67" t="s">
        <v>1503</v>
      </c>
      <c r="C531" s="71" t="s">
        <v>10</v>
      </c>
      <c r="D531" s="71">
        <v>4</v>
      </c>
      <c r="E531" s="71" t="s">
        <v>1504</v>
      </c>
      <c r="F531" s="142"/>
      <c r="G531" s="71" t="s">
        <v>1505</v>
      </c>
      <c r="H531" s="131" t="s">
        <v>1506</v>
      </c>
      <c r="I531" s="71">
        <v>3</v>
      </c>
      <c r="J531" s="127" t="s">
        <v>1032</v>
      </c>
      <c r="K531" s="59"/>
      <c r="L531" s="59"/>
      <c r="M531" s="59"/>
      <c r="N531" s="59"/>
      <c r="JE531" s="59"/>
      <c r="TA531" s="59"/>
      <c r="ACW531" s="59"/>
      <c r="AMS531" s="59"/>
      <c r="AWO531" s="59"/>
      <c r="BGK531" s="59"/>
      <c r="BQG531" s="59"/>
      <c r="CAC531" s="59"/>
      <c r="CJY531" s="59"/>
      <c r="CTU531" s="59"/>
      <c r="DDQ531" s="59"/>
      <c r="DNM531" s="59"/>
      <c r="DXI531" s="59"/>
      <c r="EHE531" s="59"/>
      <c r="ERA531" s="59"/>
      <c r="FAW531" s="59"/>
      <c r="FKS531" s="59"/>
      <c r="FUO531" s="59"/>
      <c r="GEK531" s="59"/>
      <c r="GOG531" s="59"/>
      <c r="GYC531" s="59"/>
      <c r="HHY531" s="59"/>
      <c r="HRU531" s="59"/>
      <c r="IBQ531" s="59"/>
      <c r="ILM531" s="59"/>
      <c r="IVI531" s="59"/>
      <c r="JFE531" s="59"/>
      <c r="JPA531" s="59"/>
      <c r="JYW531" s="59"/>
      <c r="KIS531" s="59"/>
      <c r="KSO531" s="59"/>
      <c r="LCK531" s="59"/>
      <c r="LMG531" s="59"/>
      <c r="LWC531" s="59"/>
      <c r="MFY531" s="59"/>
      <c r="MPU531" s="59"/>
      <c r="MZQ531" s="59"/>
      <c r="NJM531" s="59"/>
      <c r="NTI531" s="59"/>
      <c r="ODE531" s="59"/>
      <c r="ONA531" s="59"/>
      <c r="OWW531" s="59"/>
      <c r="PGS531" s="59"/>
      <c r="PQO531" s="59"/>
      <c r="QAK531" s="59"/>
      <c r="QKG531" s="59"/>
      <c r="QUC531" s="59"/>
      <c r="RDY531" s="59"/>
      <c r="RNU531" s="59"/>
      <c r="RXQ531" s="59"/>
      <c r="SHM531" s="59"/>
      <c r="SRI531" s="59"/>
      <c r="TBE531" s="59"/>
      <c r="TLA531" s="59"/>
      <c r="TUW531" s="59"/>
      <c r="UES531" s="59"/>
      <c r="UOO531" s="59"/>
      <c r="UYK531" s="59"/>
      <c r="VIG531" s="59"/>
      <c r="VSC531" s="59"/>
      <c r="WBY531" s="59"/>
      <c r="WLU531" s="59"/>
      <c r="WVQ531" s="59"/>
    </row>
    <row r="532" spans="1:777 1033:1801 2057:2825 3081:3849 4105:4873 5129:5897 6153:6921 7177:7945 8201:8969 9225:9993 10249:11017 11273:12041 12297:13065 13321:14089 14345:15113 15369:16137" s="64" customFormat="1" ht="15.75" x14ac:dyDescent="0.25">
      <c r="A532" s="88">
        <f>+SUBTOTAL(3,$B$4:B532)</f>
        <v>529</v>
      </c>
      <c r="B532" s="67" t="s">
        <v>1507</v>
      </c>
      <c r="C532" s="71" t="s">
        <v>10</v>
      </c>
      <c r="D532" s="141">
        <v>1</v>
      </c>
      <c r="E532" s="144" t="s">
        <v>1508</v>
      </c>
      <c r="F532" s="142"/>
      <c r="G532" s="144" t="s">
        <v>1509</v>
      </c>
      <c r="H532" s="163" t="s">
        <v>1510</v>
      </c>
      <c r="I532" s="71">
        <v>3</v>
      </c>
      <c r="J532" s="127" t="s">
        <v>1107</v>
      </c>
      <c r="K532" s="59"/>
      <c r="L532" s="59"/>
      <c r="M532" s="59"/>
      <c r="N532" s="59"/>
      <c r="JE532" s="59"/>
      <c r="TA532" s="59"/>
      <c r="ACW532" s="59"/>
      <c r="AMS532" s="59"/>
      <c r="AWO532" s="59"/>
      <c r="BGK532" s="59"/>
      <c r="BQG532" s="59"/>
      <c r="CAC532" s="59"/>
      <c r="CJY532" s="59"/>
      <c r="CTU532" s="59"/>
      <c r="DDQ532" s="59"/>
      <c r="DNM532" s="59"/>
      <c r="DXI532" s="59"/>
      <c r="EHE532" s="59"/>
      <c r="ERA532" s="59"/>
      <c r="FAW532" s="59"/>
      <c r="FKS532" s="59"/>
      <c r="FUO532" s="59"/>
      <c r="GEK532" s="59"/>
      <c r="GOG532" s="59"/>
      <c r="GYC532" s="59"/>
      <c r="HHY532" s="59"/>
      <c r="HRU532" s="59"/>
      <c r="IBQ532" s="59"/>
      <c r="ILM532" s="59"/>
      <c r="IVI532" s="59"/>
      <c r="JFE532" s="59"/>
      <c r="JPA532" s="59"/>
      <c r="JYW532" s="59"/>
      <c r="KIS532" s="59"/>
      <c r="KSO532" s="59"/>
      <c r="LCK532" s="59"/>
      <c r="LMG532" s="59"/>
      <c r="LWC532" s="59"/>
      <c r="MFY532" s="59"/>
      <c r="MPU532" s="59"/>
      <c r="MZQ532" s="59"/>
      <c r="NJM532" s="59"/>
      <c r="NTI532" s="59"/>
      <c r="ODE532" s="59"/>
      <c r="ONA532" s="59"/>
      <c r="OWW532" s="59"/>
      <c r="PGS532" s="59"/>
      <c r="PQO532" s="59"/>
      <c r="QAK532" s="59"/>
      <c r="QKG532" s="59"/>
      <c r="QUC532" s="59"/>
      <c r="RDY532" s="59"/>
      <c r="RNU532" s="59"/>
      <c r="RXQ532" s="59"/>
      <c r="SHM532" s="59"/>
      <c r="SRI532" s="59"/>
      <c r="TBE532" s="59"/>
      <c r="TLA532" s="59"/>
      <c r="TUW532" s="59"/>
      <c r="UES532" s="59"/>
      <c r="UOO532" s="59"/>
      <c r="UYK532" s="59"/>
      <c r="VIG532" s="59"/>
      <c r="VSC532" s="59"/>
      <c r="WBY532" s="59"/>
      <c r="WLU532" s="59"/>
      <c r="WVQ532" s="59"/>
    </row>
    <row r="533" spans="1:777 1033:1801 2057:2825 3081:3849 4105:4873 5129:5897 6153:6921 7177:7945 8201:8969 9225:9993 10249:11017 11273:12041 12297:13065 13321:14089 14345:15113 15369:16137" s="64" customFormat="1" ht="15.75" x14ac:dyDescent="0.25">
      <c r="A533" s="88">
        <f>+SUBTOTAL(3,$B$4:B533)</f>
        <v>530</v>
      </c>
      <c r="B533" s="67" t="s">
        <v>1511</v>
      </c>
      <c r="C533" s="71" t="s">
        <v>10</v>
      </c>
      <c r="D533" s="143"/>
      <c r="E533" s="144"/>
      <c r="F533" s="142"/>
      <c r="G533" s="144"/>
      <c r="H533" s="163"/>
      <c r="I533" s="71">
        <v>3</v>
      </c>
      <c r="J533" s="127" t="s">
        <v>1107</v>
      </c>
      <c r="K533" s="59"/>
      <c r="L533" s="59"/>
      <c r="M533" s="59"/>
      <c r="N533" s="59"/>
      <c r="JE533" s="59"/>
      <c r="TA533" s="59"/>
      <c r="ACW533" s="59"/>
      <c r="AMS533" s="59"/>
      <c r="AWO533" s="59"/>
      <c r="BGK533" s="59"/>
      <c r="BQG533" s="59"/>
      <c r="CAC533" s="59"/>
      <c r="CJY533" s="59"/>
      <c r="CTU533" s="59"/>
      <c r="DDQ533" s="59"/>
      <c r="DNM533" s="59"/>
      <c r="DXI533" s="59"/>
      <c r="EHE533" s="59"/>
      <c r="ERA533" s="59"/>
      <c r="FAW533" s="59"/>
      <c r="FKS533" s="59"/>
      <c r="FUO533" s="59"/>
      <c r="GEK533" s="59"/>
      <c r="GOG533" s="59"/>
      <c r="GYC533" s="59"/>
      <c r="HHY533" s="59"/>
      <c r="HRU533" s="59"/>
      <c r="IBQ533" s="59"/>
      <c r="ILM533" s="59"/>
      <c r="IVI533" s="59"/>
      <c r="JFE533" s="59"/>
      <c r="JPA533" s="59"/>
      <c r="JYW533" s="59"/>
      <c r="KIS533" s="59"/>
      <c r="KSO533" s="59"/>
      <c r="LCK533" s="59"/>
      <c r="LMG533" s="59"/>
      <c r="LWC533" s="59"/>
      <c r="MFY533" s="59"/>
      <c r="MPU533" s="59"/>
      <c r="MZQ533" s="59"/>
      <c r="NJM533" s="59"/>
      <c r="NTI533" s="59"/>
      <c r="ODE533" s="59"/>
      <c r="ONA533" s="59"/>
      <c r="OWW533" s="59"/>
      <c r="PGS533" s="59"/>
      <c r="PQO533" s="59"/>
      <c r="QAK533" s="59"/>
      <c r="QKG533" s="59"/>
      <c r="QUC533" s="59"/>
      <c r="RDY533" s="59"/>
      <c r="RNU533" s="59"/>
      <c r="RXQ533" s="59"/>
      <c r="SHM533" s="59"/>
      <c r="SRI533" s="59"/>
      <c r="TBE533" s="59"/>
      <c r="TLA533" s="59"/>
      <c r="TUW533" s="59"/>
      <c r="UES533" s="59"/>
      <c r="UOO533" s="59"/>
      <c r="UYK533" s="59"/>
      <c r="VIG533" s="59"/>
      <c r="VSC533" s="59"/>
      <c r="WBY533" s="59"/>
      <c r="WLU533" s="59"/>
      <c r="WVQ533" s="59"/>
    </row>
    <row r="534" spans="1:777 1033:1801 2057:2825 3081:3849 4105:4873 5129:5897 6153:6921 7177:7945 8201:8969 9225:9993 10249:11017 11273:12041 12297:13065 13321:14089 14345:15113 15369:16137" s="64" customFormat="1" ht="31.5" x14ac:dyDescent="0.25">
      <c r="A534" s="88">
        <f>+SUBTOTAL(3,$B$4:B534)</f>
        <v>531</v>
      </c>
      <c r="B534" s="67" t="s">
        <v>1512</v>
      </c>
      <c r="C534" s="71" t="s">
        <v>383</v>
      </c>
      <c r="D534" s="71">
        <v>1</v>
      </c>
      <c r="E534" s="71" t="s">
        <v>1513</v>
      </c>
      <c r="F534" s="142"/>
      <c r="G534" s="71" t="s">
        <v>1514</v>
      </c>
      <c r="H534" s="131" t="s">
        <v>1515</v>
      </c>
      <c r="I534" s="71">
        <v>3</v>
      </c>
      <c r="J534" s="127" t="s">
        <v>1107</v>
      </c>
      <c r="K534" s="59"/>
      <c r="L534" s="59"/>
      <c r="M534" s="59"/>
      <c r="N534" s="59"/>
      <c r="JE534" s="59"/>
      <c r="TA534" s="59"/>
      <c r="ACW534" s="59"/>
      <c r="AMS534" s="59"/>
      <c r="AWO534" s="59"/>
      <c r="BGK534" s="59"/>
      <c r="BQG534" s="59"/>
      <c r="CAC534" s="59"/>
      <c r="CJY534" s="59"/>
      <c r="CTU534" s="59"/>
      <c r="DDQ534" s="59"/>
      <c r="DNM534" s="59"/>
      <c r="DXI534" s="59"/>
      <c r="EHE534" s="59"/>
      <c r="ERA534" s="59"/>
      <c r="FAW534" s="59"/>
      <c r="FKS534" s="59"/>
      <c r="FUO534" s="59"/>
      <c r="GEK534" s="59"/>
      <c r="GOG534" s="59"/>
      <c r="GYC534" s="59"/>
      <c r="HHY534" s="59"/>
      <c r="HRU534" s="59"/>
      <c r="IBQ534" s="59"/>
      <c r="ILM534" s="59"/>
      <c r="IVI534" s="59"/>
      <c r="JFE534" s="59"/>
      <c r="JPA534" s="59"/>
      <c r="JYW534" s="59"/>
      <c r="KIS534" s="59"/>
      <c r="KSO534" s="59"/>
      <c r="LCK534" s="59"/>
      <c r="LMG534" s="59"/>
      <c r="LWC534" s="59"/>
      <c r="MFY534" s="59"/>
      <c r="MPU534" s="59"/>
      <c r="MZQ534" s="59"/>
      <c r="NJM534" s="59"/>
      <c r="NTI534" s="59"/>
      <c r="ODE534" s="59"/>
      <c r="ONA534" s="59"/>
      <c r="OWW534" s="59"/>
      <c r="PGS534" s="59"/>
      <c r="PQO534" s="59"/>
      <c r="QAK534" s="59"/>
      <c r="QKG534" s="59"/>
      <c r="QUC534" s="59"/>
      <c r="RDY534" s="59"/>
      <c r="RNU534" s="59"/>
      <c r="RXQ534" s="59"/>
      <c r="SHM534" s="59"/>
      <c r="SRI534" s="59"/>
      <c r="TBE534" s="59"/>
      <c r="TLA534" s="59"/>
      <c r="TUW534" s="59"/>
      <c r="UES534" s="59"/>
      <c r="UOO534" s="59"/>
      <c r="UYK534" s="59"/>
      <c r="VIG534" s="59"/>
      <c r="VSC534" s="59"/>
      <c r="WBY534" s="59"/>
      <c r="WLU534" s="59"/>
      <c r="WVQ534" s="59"/>
    </row>
    <row r="535" spans="1:777 1033:1801 2057:2825 3081:3849 4105:4873 5129:5897 6153:6921 7177:7945 8201:8969 9225:9993 10249:11017 11273:12041 12297:13065 13321:14089 14345:15113 15369:16137" s="64" customFormat="1" ht="47.25" x14ac:dyDescent="0.25">
      <c r="A535" s="88">
        <f>+SUBTOTAL(3,$B$4:B535)</f>
        <v>532</v>
      </c>
      <c r="B535" s="67" t="s">
        <v>1516</v>
      </c>
      <c r="C535" s="71" t="s">
        <v>10</v>
      </c>
      <c r="D535" s="71">
        <v>1</v>
      </c>
      <c r="E535" s="71" t="s">
        <v>1517</v>
      </c>
      <c r="F535" s="142"/>
      <c r="G535" s="71" t="s">
        <v>1518</v>
      </c>
      <c r="H535" s="131" t="s">
        <v>1519</v>
      </c>
      <c r="I535" s="71">
        <v>3</v>
      </c>
      <c r="J535" s="127" t="s">
        <v>1107</v>
      </c>
      <c r="K535" s="59"/>
      <c r="L535" s="59"/>
      <c r="M535" s="59"/>
      <c r="N535" s="59"/>
      <c r="JE535" s="59"/>
      <c r="TA535" s="59"/>
      <c r="ACW535" s="59"/>
      <c r="AMS535" s="59"/>
      <c r="AWO535" s="59"/>
      <c r="BGK535" s="59"/>
      <c r="BQG535" s="59"/>
      <c r="CAC535" s="59"/>
      <c r="CJY535" s="59"/>
      <c r="CTU535" s="59"/>
      <c r="DDQ535" s="59"/>
      <c r="DNM535" s="59"/>
      <c r="DXI535" s="59"/>
      <c r="EHE535" s="59"/>
      <c r="ERA535" s="59"/>
      <c r="FAW535" s="59"/>
      <c r="FKS535" s="59"/>
      <c r="FUO535" s="59"/>
      <c r="GEK535" s="59"/>
      <c r="GOG535" s="59"/>
      <c r="GYC535" s="59"/>
      <c r="HHY535" s="59"/>
      <c r="HRU535" s="59"/>
      <c r="IBQ535" s="59"/>
      <c r="ILM535" s="59"/>
      <c r="IVI535" s="59"/>
      <c r="JFE535" s="59"/>
      <c r="JPA535" s="59"/>
      <c r="JYW535" s="59"/>
      <c r="KIS535" s="59"/>
      <c r="KSO535" s="59"/>
      <c r="LCK535" s="59"/>
      <c r="LMG535" s="59"/>
      <c r="LWC535" s="59"/>
      <c r="MFY535" s="59"/>
      <c r="MPU535" s="59"/>
      <c r="MZQ535" s="59"/>
      <c r="NJM535" s="59"/>
      <c r="NTI535" s="59"/>
      <c r="ODE535" s="59"/>
      <c r="ONA535" s="59"/>
      <c r="OWW535" s="59"/>
      <c r="PGS535" s="59"/>
      <c r="PQO535" s="59"/>
      <c r="QAK535" s="59"/>
      <c r="QKG535" s="59"/>
      <c r="QUC535" s="59"/>
      <c r="RDY535" s="59"/>
      <c r="RNU535" s="59"/>
      <c r="RXQ535" s="59"/>
      <c r="SHM535" s="59"/>
      <c r="SRI535" s="59"/>
      <c r="TBE535" s="59"/>
      <c r="TLA535" s="59"/>
      <c r="TUW535" s="59"/>
      <c r="UES535" s="59"/>
      <c r="UOO535" s="59"/>
      <c r="UYK535" s="59"/>
      <c r="VIG535" s="59"/>
      <c r="VSC535" s="59"/>
      <c r="WBY535" s="59"/>
      <c r="WLU535" s="59"/>
      <c r="WVQ535" s="59"/>
    </row>
    <row r="536" spans="1:777 1033:1801 2057:2825 3081:3849 4105:4873 5129:5897 6153:6921 7177:7945 8201:8969 9225:9993 10249:11017 11273:12041 12297:13065 13321:14089 14345:15113 15369:16137" s="64" customFormat="1" ht="31.5" x14ac:dyDescent="0.25">
      <c r="A536" s="88">
        <f>+SUBTOTAL(3,$B$4:B536)</f>
        <v>533</v>
      </c>
      <c r="B536" s="67" t="s">
        <v>1520</v>
      </c>
      <c r="C536" s="71" t="s">
        <v>10</v>
      </c>
      <c r="D536" s="71">
        <v>1</v>
      </c>
      <c r="E536" s="71" t="s">
        <v>1521</v>
      </c>
      <c r="F536" s="143"/>
      <c r="G536" s="71" t="s">
        <v>1522</v>
      </c>
      <c r="H536" s="131" t="s">
        <v>1523</v>
      </c>
      <c r="I536" s="71">
        <v>3</v>
      </c>
      <c r="J536" s="127" t="s">
        <v>1107</v>
      </c>
      <c r="K536" s="59"/>
      <c r="L536" s="59"/>
      <c r="M536" s="59"/>
      <c r="N536" s="59"/>
      <c r="JE536" s="59"/>
      <c r="TA536" s="59"/>
      <c r="ACW536" s="59"/>
      <c r="AMS536" s="59"/>
      <c r="AWO536" s="59"/>
      <c r="BGK536" s="59"/>
      <c r="BQG536" s="59"/>
      <c r="CAC536" s="59"/>
      <c r="CJY536" s="59"/>
      <c r="CTU536" s="59"/>
      <c r="DDQ536" s="59"/>
      <c r="DNM536" s="59"/>
      <c r="DXI536" s="59"/>
      <c r="EHE536" s="59"/>
      <c r="ERA536" s="59"/>
      <c r="FAW536" s="59"/>
      <c r="FKS536" s="59"/>
      <c r="FUO536" s="59"/>
      <c r="GEK536" s="59"/>
      <c r="GOG536" s="59"/>
      <c r="GYC536" s="59"/>
      <c r="HHY536" s="59"/>
      <c r="HRU536" s="59"/>
      <c r="IBQ536" s="59"/>
      <c r="ILM536" s="59"/>
      <c r="IVI536" s="59"/>
      <c r="JFE536" s="59"/>
      <c r="JPA536" s="59"/>
      <c r="JYW536" s="59"/>
      <c r="KIS536" s="59"/>
      <c r="KSO536" s="59"/>
      <c r="LCK536" s="59"/>
      <c r="LMG536" s="59"/>
      <c r="LWC536" s="59"/>
      <c r="MFY536" s="59"/>
      <c r="MPU536" s="59"/>
      <c r="MZQ536" s="59"/>
      <c r="NJM536" s="59"/>
      <c r="NTI536" s="59"/>
      <c r="ODE536" s="59"/>
      <c r="ONA536" s="59"/>
      <c r="OWW536" s="59"/>
      <c r="PGS536" s="59"/>
      <c r="PQO536" s="59"/>
      <c r="QAK536" s="59"/>
      <c r="QKG536" s="59"/>
      <c r="QUC536" s="59"/>
      <c r="RDY536" s="59"/>
      <c r="RNU536" s="59"/>
      <c r="RXQ536" s="59"/>
      <c r="SHM536" s="59"/>
      <c r="SRI536" s="59"/>
      <c r="TBE536" s="59"/>
      <c r="TLA536" s="59"/>
      <c r="TUW536" s="59"/>
      <c r="UES536" s="59"/>
      <c r="UOO536" s="59"/>
      <c r="UYK536" s="59"/>
      <c r="VIG536" s="59"/>
      <c r="VSC536" s="59"/>
      <c r="WBY536" s="59"/>
      <c r="WLU536" s="59"/>
      <c r="WVQ536" s="59"/>
    </row>
    <row r="537" spans="1:777 1033:1801 2057:2825 3081:3849 4105:4873 5129:5897 6153:6921 7177:7945 8201:8969 9225:9993 10249:11017 11273:12041 12297:13065 13321:14089 14345:15113 15369:16137" s="64" customFormat="1" ht="31.5" x14ac:dyDescent="0.25">
      <c r="A537" s="88">
        <f>+SUBTOTAL(3,$B$4:B537)</f>
        <v>534</v>
      </c>
      <c r="B537" s="67" t="s">
        <v>1524</v>
      </c>
      <c r="C537" s="71" t="s">
        <v>10</v>
      </c>
      <c r="D537" s="71">
        <v>1</v>
      </c>
      <c r="E537" s="71" t="s">
        <v>1525</v>
      </c>
      <c r="F537" s="141" t="s">
        <v>1955</v>
      </c>
      <c r="G537" s="71" t="s">
        <v>1526</v>
      </c>
      <c r="H537" s="131" t="s">
        <v>1527</v>
      </c>
      <c r="I537" s="71">
        <v>3</v>
      </c>
      <c r="J537" s="127" t="s">
        <v>1107</v>
      </c>
      <c r="K537" s="59"/>
      <c r="L537" s="59"/>
      <c r="M537" s="59"/>
      <c r="N537" s="59"/>
      <c r="JE537" s="59"/>
      <c r="TA537" s="59"/>
      <c r="ACW537" s="59"/>
      <c r="AMS537" s="59"/>
      <c r="AWO537" s="59"/>
      <c r="BGK537" s="59"/>
      <c r="BQG537" s="59"/>
      <c r="CAC537" s="59"/>
      <c r="CJY537" s="59"/>
      <c r="CTU537" s="59"/>
      <c r="DDQ537" s="59"/>
      <c r="DNM537" s="59"/>
      <c r="DXI537" s="59"/>
      <c r="EHE537" s="59"/>
      <c r="ERA537" s="59"/>
      <c r="FAW537" s="59"/>
      <c r="FKS537" s="59"/>
      <c r="FUO537" s="59"/>
      <c r="GEK537" s="59"/>
      <c r="GOG537" s="59"/>
      <c r="GYC537" s="59"/>
      <c r="HHY537" s="59"/>
      <c r="HRU537" s="59"/>
      <c r="IBQ537" s="59"/>
      <c r="ILM537" s="59"/>
      <c r="IVI537" s="59"/>
      <c r="JFE537" s="59"/>
      <c r="JPA537" s="59"/>
      <c r="JYW537" s="59"/>
      <c r="KIS537" s="59"/>
      <c r="KSO537" s="59"/>
      <c r="LCK537" s="59"/>
      <c r="LMG537" s="59"/>
      <c r="LWC537" s="59"/>
      <c r="MFY537" s="59"/>
      <c r="MPU537" s="59"/>
      <c r="MZQ537" s="59"/>
      <c r="NJM537" s="59"/>
      <c r="NTI537" s="59"/>
      <c r="ODE537" s="59"/>
      <c r="ONA537" s="59"/>
      <c r="OWW537" s="59"/>
      <c r="PGS537" s="59"/>
      <c r="PQO537" s="59"/>
      <c r="QAK537" s="59"/>
      <c r="QKG537" s="59"/>
      <c r="QUC537" s="59"/>
      <c r="RDY537" s="59"/>
      <c r="RNU537" s="59"/>
      <c r="RXQ537" s="59"/>
      <c r="SHM537" s="59"/>
      <c r="SRI537" s="59"/>
      <c r="TBE537" s="59"/>
      <c r="TLA537" s="59"/>
      <c r="TUW537" s="59"/>
      <c r="UES537" s="59"/>
      <c r="UOO537" s="59"/>
      <c r="UYK537" s="59"/>
      <c r="VIG537" s="59"/>
      <c r="VSC537" s="59"/>
      <c r="WBY537" s="59"/>
      <c r="WLU537" s="59"/>
      <c r="WVQ537" s="59"/>
    </row>
    <row r="538" spans="1:777 1033:1801 2057:2825 3081:3849 4105:4873 5129:5897 6153:6921 7177:7945 8201:8969 9225:9993 10249:11017 11273:12041 12297:13065 13321:14089 14345:15113 15369:16137" s="64" customFormat="1" ht="15.75" x14ac:dyDescent="0.25">
      <c r="A538" s="88">
        <f>+SUBTOTAL(3,$B$4:B538)</f>
        <v>535</v>
      </c>
      <c r="B538" s="67" t="s">
        <v>1528</v>
      </c>
      <c r="C538" s="71" t="s">
        <v>10</v>
      </c>
      <c r="D538" s="71">
        <v>1</v>
      </c>
      <c r="E538" s="71" t="s">
        <v>1529</v>
      </c>
      <c r="F538" s="143"/>
      <c r="G538" s="71" t="s">
        <v>1530</v>
      </c>
      <c r="H538" s="131" t="s">
        <v>1531</v>
      </c>
      <c r="I538" s="71">
        <v>3</v>
      </c>
      <c r="J538" s="127" t="s">
        <v>1107</v>
      </c>
      <c r="K538" s="59"/>
      <c r="L538" s="59"/>
      <c r="M538" s="59"/>
      <c r="N538" s="59"/>
      <c r="JE538" s="59"/>
      <c r="TA538" s="59"/>
      <c r="ACW538" s="59"/>
      <c r="AMS538" s="59"/>
      <c r="AWO538" s="59"/>
      <c r="BGK538" s="59"/>
      <c r="BQG538" s="59"/>
      <c r="CAC538" s="59"/>
      <c r="CJY538" s="59"/>
      <c r="CTU538" s="59"/>
      <c r="DDQ538" s="59"/>
      <c r="DNM538" s="59"/>
      <c r="DXI538" s="59"/>
      <c r="EHE538" s="59"/>
      <c r="ERA538" s="59"/>
      <c r="FAW538" s="59"/>
      <c r="FKS538" s="59"/>
      <c r="FUO538" s="59"/>
      <c r="GEK538" s="59"/>
      <c r="GOG538" s="59"/>
      <c r="GYC538" s="59"/>
      <c r="HHY538" s="59"/>
      <c r="HRU538" s="59"/>
      <c r="IBQ538" s="59"/>
      <c r="ILM538" s="59"/>
      <c r="IVI538" s="59"/>
      <c r="JFE538" s="59"/>
      <c r="JPA538" s="59"/>
      <c r="JYW538" s="59"/>
      <c r="KIS538" s="59"/>
      <c r="KSO538" s="59"/>
      <c r="LCK538" s="59"/>
      <c r="LMG538" s="59"/>
      <c r="LWC538" s="59"/>
      <c r="MFY538" s="59"/>
      <c r="MPU538" s="59"/>
      <c r="MZQ538" s="59"/>
      <c r="NJM538" s="59"/>
      <c r="NTI538" s="59"/>
      <c r="ODE538" s="59"/>
      <c r="ONA538" s="59"/>
      <c r="OWW538" s="59"/>
      <c r="PGS538" s="59"/>
      <c r="PQO538" s="59"/>
      <c r="QAK538" s="59"/>
      <c r="QKG538" s="59"/>
      <c r="QUC538" s="59"/>
      <c r="RDY538" s="59"/>
      <c r="RNU538" s="59"/>
      <c r="RXQ538" s="59"/>
      <c r="SHM538" s="59"/>
      <c r="SRI538" s="59"/>
      <c r="TBE538" s="59"/>
      <c r="TLA538" s="59"/>
      <c r="TUW538" s="59"/>
      <c r="UES538" s="59"/>
      <c r="UOO538" s="59"/>
      <c r="UYK538" s="59"/>
      <c r="VIG538" s="59"/>
      <c r="VSC538" s="59"/>
      <c r="WBY538" s="59"/>
      <c r="WLU538" s="59"/>
      <c r="WVQ538" s="59"/>
    </row>
    <row r="539" spans="1:777 1033:1801 2057:2825 3081:3849 4105:4873 5129:5897 6153:6921 7177:7945 8201:8969 9225:9993 10249:11017 11273:12041 12297:13065 13321:14089 14345:15113 15369:16137" s="64" customFormat="1" ht="31.5" x14ac:dyDescent="0.25">
      <c r="A539" s="88">
        <f>+SUBTOTAL(3,$B$4:B539)</f>
        <v>536</v>
      </c>
      <c r="B539" s="67" t="s">
        <v>1536</v>
      </c>
      <c r="C539" s="71" t="s">
        <v>10</v>
      </c>
      <c r="D539" s="71">
        <v>1</v>
      </c>
      <c r="E539" s="71" t="s">
        <v>1537</v>
      </c>
      <c r="F539" s="74" t="s">
        <v>1956</v>
      </c>
      <c r="G539" s="71" t="s">
        <v>1538</v>
      </c>
      <c r="H539" s="132" t="s">
        <v>1539</v>
      </c>
      <c r="I539" s="71">
        <v>3</v>
      </c>
      <c r="J539" s="127" t="s">
        <v>1032</v>
      </c>
      <c r="K539" s="59"/>
      <c r="L539" s="59"/>
      <c r="M539" s="59"/>
      <c r="N539" s="59"/>
      <c r="JE539" s="59"/>
      <c r="TA539" s="59"/>
      <c r="ACW539" s="59"/>
      <c r="AMS539" s="59"/>
      <c r="AWO539" s="59"/>
      <c r="BGK539" s="59"/>
      <c r="BQG539" s="59"/>
      <c r="CAC539" s="59"/>
      <c r="CJY539" s="59"/>
      <c r="CTU539" s="59"/>
      <c r="DDQ539" s="59"/>
      <c r="DNM539" s="59"/>
      <c r="DXI539" s="59"/>
      <c r="EHE539" s="59"/>
      <c r="ERA539" s="59"/>
      <c r="FAW539" s="59"/>
      <c r="FKS539" s="59"/>
      <c r="FUO539" s="59"/>
      <c r="GEK539" s="59"/>
      <c r="GOG539" s="59"/>
      <c r="GYC539" s="59"/>
      <c r="HHY539" s="59"/>
      <c r="HRU539" s="59"/>
      <c r="IBQ539" s="59"/>
      <c r="ILM539" s="59"/>
      <c r="IVI539" s="59"/>
      <c r="JFE539" s="59"/>
      <c r="JPA539" s="59"/>
      <c r="JYW539" s="59"/>
      <c r="KIS539" s="59"/>
      <c r="KSO539" s="59"/>
      <c r="LCK539" s="59"/>
      <c r="LMG539" s="59"/>
      <c r="LWC539" s="59"/>
      <c r="MFY539" s="59"/>
      <c r="MPU539" s="59"/>
      <c r="MZQ539" s="59"/>
      <c r="NJM539" s="59"/>
      <c r="NTI539" s="59"/>
      <c r="ODE539" s="59"/>
      <c r="ONA539" s="59"/>
      <c r="OWW539" s="59"/>
      <c r="PGS539" s="59"/>
      <c r="PQO539" s="59"/>
      <c r="QAK539" s="59"/>
      <c r="QKG539" s="59"/>
      <c r="QUC539" s="59"/>
      <c r="RDY539" s="59"/>
      <c r="RNU539" s="59"/>
      <c r="RXQ539" s="59"/>
      <c r="SHM539" s="59"/>
      <c r="SRI539" s="59"/>
      <c r="TBE539" s="59"/>
      <c r="TLA539" s="59"/>
      <c r="TUW539" s="59"/>
      <c r="UES539" s="59"/>
      <c r="UOO539" s="59"/>
      <c r="UYK539" s="59"/>
      <c r="VIG539" s="59"/>
      <c r="VSC539" s="59"/>
      <c r="WBY539" s="59"/>
      <c r="WLU539" s="59"/>
      <c r="WVQ539" s="59"/>
    </row>
    <row r="540" spans="1:777 1033:1801 2057:2825 3081:3849 4105:4873 5129:5897 6153:6921 7177:7945 8201:8969 9225:9993 10249:11017 11273:12041 12297:13065 13321:14089 14345:15113 15369:16137" s="64" customFormat="1" ht="31.5" x14ac:dyDescent="0.25">
      <c r="A540" s="88">
        <f>+SUBTOTAL(3,$B$4:B540)</f>
        <v>537</v>
      </c>
      <c r="B540" s="67" t="s">
        <v>1540</v>
      </c>
      <c r="C540" s="71" t="s">
        <v>383</v>
      </c>
      <c r="D540" s="71">
        <v>1</v>
      </c>
      <c r="E540" s="71" t="s">
        <v>1541</v>
      </c>
      <c r="F540" s="141" t="s">
        <v>1957</v>
      </c>
      <c r="G540" s="128" t="s">
        <v>1542</v>
      </c>
      <c r="H540" s="90" t="s">
        <v>1543</v>
      </c>
      <c r="I540" s="71">
        <v>3</v>
      </c>
      <c r="J540" s="127" t="s">
        <v>1032</v>
      </c>
      <c r="K540" s="59"/>
      <c r="L540" s="59"/>
      <c r="M540" s="59"/>
      <c r="N540" s="59"/>
      <c r="JE540" s="59"/>
      <c r="TA540" s="59"/>
      <c r="ACW540" s="59"/>
      <c r="AMS540" s="59"/>
      <c r="AWO540" s="59"/>
      <c r="BGK540" s="59"/>
      <c r="BQG540" s="59"/>
      <c r="CAC540" s="59"/>
      <c r="CJY540" s="59"/>
      <c r="CTU540" s="59"/>
      <c r="DDQ540" s="59"/>
      <c r="DNM540" s="59"/>
      <c r="DXI540" s="59"/>
      <c r="EHE540" s="59"/>
      <c r="ERA540" s="59"/>
      <c r="FAW540" s="59"/>
      <c r="FKS540" s="59"/>
      <c r="FUO540" s="59"/>
      <c r="GEK540" s="59"/>
      <c r="GOG540" s="59"/>
      <c r="GYC540" s="59"/>
      <c r="HHY540" s="59"/>
      <c r="HRU540" s="59"/>
      <c r="IBQ540" s="59"/>
      <c r="ILM540" s="59"/>
      <c r="IVI540" s="59"/>
      <c r="JFE540" s="59"/>
      <c r="JPA540" s="59"/>
      <c r="JYW540" s="59"/>
      <c r="KIS540" s="59"/>
      <c r="KSO540" s="59"/>
      <c r="LCK540" s="59"/>
      <c r="LMG540" s="59"/>
      <c r="LWC540" s="59"/>
      <c r="MFY540" s="59"/>
      <c r="MPU540" s="59"/>
      <c r="MZQ540" s="59"/>
      <c r="NJM540" s="59"/>
      <c r="NTI540" s="59"/>
      <c r="ODE540" s="59"/>
      <c r="ONA540" s="59"/>
      <c r="OWW540" s="59"/>
      <c r="PGS540" s="59"/>
      <c r="PQO540" s="59"/>
      <c r="QAK540" s="59"/>
      <c r="QKG540" s="59"/>
      <c r="QUC540" s="59"/>
      <c r="RDY540" s="59"/>
      <c r="RNU540" s="59"/>
      <c r="RXQ540" s="59"/>
      <c r="SHM540" s="59"/>
      <c r="SRI540" s="59"/>
      <c r="TBE540" s="59"/>
      <c r="TLA540" s="59"/>
      <c r="TUW540" s="59"/>
      <c r="UES540" s="59"/>
      <c r="UOO540" s="59"/>
      <c r="UYK540" s="59"/>
      <c r="VIG540" s="59"/>
      <c r="VSC540" s="59"/>
      <c r="WBY540" s="59"/>
      <c r="WLU540" s="59"/>
      <c r="WVQ540" s="59"/>
    </row>
    <row r="541" spans="1:777 1033:1801 2057:2825 3081:3849 4105:4873 5129:5897 6153:6921 7177:7945 8201:8969 9225:9993 10249:11017 11273:12041 12297:13065 13321:14089 14345:15113 15369:16137" s="64" customFormat="1" ht="15.75" x14ac:dyDescent="0.25">
      <c r="A541" s="88">
        <f>+SUBTOTAL(3,$B$4:B541)</f>
        <v>538</v>
      </c>
      <c r="B541" s="67" t="s">
        <v>1544</v>
      </c>
      <c r="C541" s="71" t="s">
        <v>10</v>
      </c>
      <c r="D541" s="141">
        <v>3</v>
      </c>
      <c r="E541" s="144" t="s">
        <v>1545</v>
      </c>
      <c r="F541" s="142"/>
      <c r="G541" s="144" t="s">
        <v>1546</v>
      </c>
      <c r="H541" s="162" t="s">
        <v>1547</v>
      </c>
      <c r="I541" s="71">
        <v>3</v>
      </c>
      <c r="J541" s="127" t="s">
        <v>1032</v>
      </c>
      <c r="K541" s="59"/>
      <c r="L541" s="59"/>
      <c r="M541" s="59"/>
      <c r="N541" s="59"/>
      <c r="JE541" s="59"/>
      <c r="TA541" s="59"/>
      <c r="ACW541" s="59"/>
      <c r="AMS541" s="59"/>
      <c r="AWO541" s="59"/>
      <c r="BGK541" s="59"/>
      <c r="BQG541" s="59"/>
      <c r="CAC541" s="59"/>
      <c r="CJY541" s="59"/>
      <c r="CTU541" s="59"/>
      <c r="DDQ541" s="59"/>
      <c r="DNM541" s="59"/>
      <c r="DXI541" s="59"/>
      <c r="EHE541" s="59"/>
      <c r="ERA541" s="59"/>
      <c r="FAW541" s="59"/>
      <c r="FKS541" s="59"/>
      <c r="FUO541" s="59"/>
      <c r="GEK541" s="59"/>
      <c r="GOG541" s="59"/>
      <c r="GYC541" s="59"/>
      <c r="HHY541" s="59"/>
      <c r="HRU541" s="59"/>
      <c r="IBQ541" s="59"/>
      <c r="ILM541" s="59"/>
      <c r="IVI541" s="59"/>
      <c r="JFE541" s="59"/>
      <c r="JPA541" s="59"/>
      <c r="JYW541" s="59"/>
      <c r="KIS541" s="59"/>
      <c r="KSO541" s="59"/>
      <c r="LCK541" s="59"/>
      <c r="LMG541" s="59"/>
      <c r="LWC541" s="59"/>
      <c r="MFY541" s="59"/>
      <c r="MPU541" s="59"/>
      <c r="MZQ541" s="59"/>
      <c r="NJM541" s="59"/>
      <c r="NTI541" s="59"/>
      <c r="ODE541" s="59"/>
      <c r="ONA541" s="59"/>
      <c r="OWW541" s="59"/>
      <c r="PGS541" s="59"/>
      <c r="PQO541" s="59"/>
      <c r="QAK541" s="59"/>
      <c r="QKG541" s="59"/>
      <c r="QUC541" s="59"/>
      <c r="RDY541" s="59"/>
      <c r="RNU541" s="59"/>
      <c r="RXQ541" s="59"/>
      <c r="SHM541" s="59"/>
      <c r="SRI541" s="59"/>
      <c r="TBE541" s="59"/>
      <c r="TLA541" s="59"/>
      <c r="TUW541" s="59"/>
      <c r="UES541" s="59"/>
      <c r="UOO541" s="59"/>
      <c r="UYK541" s="59"/>
      <c r="VIG541" s="59"/>
      <c r="VSC541" s="59"/>
      <c r="WBY541" s="59"/>
      <c r="WLU541" s="59"/>
      <c r="WVQ541" s="59"/>
    </row>
    <row r="542" spans="1:777 1033:1801 2057:2825 3081:3849 4105:4873 5129:5897 6153:6921 7177:7945 8201:8969 9225:9993 10249:11017 11273:12041 12297:13065 13321:14089 14345:15113 15369:16137" s="64" customFormat="1" ht="15.75" x14ac:dyDescent="0.25">
      <c r="A542" s="88">
        <f>+SUBTOTAL(3,$B$4:B542)</f>
        <v>539</v>
      </c>
      <c r="B542" s="67" t="s">
        <v>1548</v>
      </c>
      <c r="C542" s="71" t="s">
        <v>10</v>
      </c>
      <c r="D542" s="143"/>
      <c r="E542" s="144"/>
      <c r="F542" s="142"/>
      <c r="G542" s="144"/>
      <c r="H542" s="163"/>
      <c r="I542" s="71">
        <v>3</v>
      </c>
      <c r="J542" s="127" t="s">
        <v>1032</v>
      </c>
      <c r="K542" s="59"/>
      <c r="L542" s="59"/>
      <c r="M542" s="59"/>
      <c r="N542" s="59"/>
      <c r="JE542" s="59"/>
      <c r="TA542" s="59"/>
      <c r="ACW542" s="59"/>
      <c r="AMS542" s="59"/>
      <c r="AWO542" s="59"/>
      <c r="BGK542" s="59"/>
      <c r="BQG542" s="59"/>
      <c r="CAC542" s="59"/>
      <c r="CJY542" s="59"/>
      <c r="CTU542" s="59"/>
      <c r="DDQ542" s="59"/>
      <c r="DNM542" s="59"/>
      <c r="DXI542" s="59"/>
      <c r="EHE542" s="59"/>
      <c r="ERA542" s="59"/>
      <c r="FAW542" s="59"/>
      <c r="FKS542" s="59"/>
      <c r="FUO542" s="59"/>
      <c r="GEK542" s="59"/>
      <c r="GOG542" s="59"/>
      <c r="GYC542" s="59"/>
      <c r="HHY542" s="59"/>
      <c r="HRU542" s="59"/>
      <c r="IBQ542" s="59"/>
      <c r="ILM542" s="59"/>
      <c r="IVI542" s="59"/>
      <c r="JFE542" s="59"/>
      <c r="JPA542" s="59"/>
      <c r="JYW542" s="59"/>
      <c r="KIS542" s="59"/>
      <c r="KSO542" s="59"/>
      <c r="LCK542" s="59"/>
      <c r="LMG542" s="59"/>
      <c r="LWC542" s="59"/>
      <c r="MFY542" s="59"/>
      <c r="MPU542" s="59"/>
      <c r="MZQ542" s="59"/>
      <c r="NJM542" s="59"/>
      <c r="NTI542" s="59"/>
      <c r="ODE542" s="59"/>
      <c r="ONA542" s="59"/>
      <c r="OWW542" s="59"/>
      <c r="PGS542" s="59"/>
      <c r="PQO542" s="59"/>
      <c r="QAK542" s="59"/>
      <c r="QKG542" s="59"/>
      <c r="QUC542" s="59"/>
      <c r="RDY542" s="59"/>
      <c r="RNU542" s="59"/>
      <c r="RXQ542" s="59"/>
      <c r="SHM542" s="59"/>
      <c r="SRI542" s="59"/>
      <c r="TBE542" s="59"/>
      <c r="TLA542" s="59"/>
      <c r="TUW542" s="59"/>
      <c r="UES542" s="59"/>
      <c r="UOO542" s="59"/>
      <c r="UYK542" s="59"/>
      <c r="VIG542" s="59"/>
      <c r="VSC542" s="59"/>
      <c r="WBY542" s="59"/>
      <c r="WLU542" s="59"/>
      <c r="WVQ542" s="59"/>
    </row>
    <row r="543" spans="1:777 1033:1801 2057:2825 3081:3849 4105:4873 5129:5897 6153:6921 7177:7945 8201:8969 9225:9993 10249:11017 11273:12041 12297:13065 13321:14089 14345:15113 15369:16137" s="64" customFormat="1" ht="15.75" x14ac:dyDescent="0.25">
      <c r="A543" s="88">
        <f>+SUBTOTAL(3,$B$4:B543)</f>
        <v>540</v>
      </c>
      <c r="B543" s="67" t="s">
        <v>1549</v>
      </c>
      <c r="C543" s="71" t="s">
        <v>10</v>
      </c>
      <c r="D543" s="71">
        <v>2</v>
      </c>
      <c r="E543" s="71" t="s">
        <v>1550</v>
      </c>
      <c r="F543" s="143"/>
      <c r="G543" s="71" t="s">
        <v>1551</v>
      </c>
      <c r="H543" s="131" t="s">
        <v>1552</v>
      </c>
      <c r="I543" s="71">
        <v>3</v>
      </c>
      <c r="J543" s="127" t="s">
        <v>1107</v>
      </c>
      <c r="K543" s="59"/>
      <c r="L543" s="59"/>
      <c r="M543" s="59"/>
      <c r="N543" s="59"/>
      <c r="JE543" s="59"/>
      <c r="TA543" s="59"/>
      <c r="ACW543" s="59"/>
      <c r="AMS543" s="59"/>
      <c r="AWO543" s="59"/>
      <c r="BGK543" s="59"/>
      <c r="BQG543" s="59"/>
      <c r="CAC543" s="59"/>
      <c r="CJY543" s="59"/>
      <c r="CTU543" s="59"/>
      <c r="DDQ543" s="59"/>
      <c r="DNM543" s="59"/>
      <c r="DXI543" s="59"/>
      <c r="EHE543" s="59"/>
      <c r="ERA543" s="59"/>
      <c r="FAW543" s="59"/>
      <c r="FKS543" s="59"/>
      <c r="FUO543" s="59"/>
      <c r="GEK543" s="59"/>
      <c r="GOG543" s="59"/>
      <c r="GYC543" s="59"/>
      <c r="HHY543" s="59"/>
      <c r="HRU543" s="59"/>
      <c r="IBQ543" s="59"/>
      <c r="ILM543" s="59"/>
      <c r="IVI543" s="59"/>
      <c r="JFE543" s="59"/>
      <c r="JPA543" s="59"/>
      <c r="JYW543" s="59"/>
      <c r="KIS543" s="59"/>
      <c r="KSO543" s="59"/>
      <c r="LCK543" s="59"/>
      <c r="LMG543" s="59"/>
      <c r="LWC543" s="59"/>
      <c r="MFY543" s="59"/>
      <c r="MPU543" s="59"/>
      <c r="MZQ543" s="59"/>
      <c r="NJM543" s="59"/>
      <c r="NTI543" s="59"/>
      <c r="ODE543" s="59"/>
      <c r="ONA543" s="59"/>
      <c r="OWW543" s="59"/>
      <c r="PGS543" s="59"/>
      <c r="PQO543" s="59"/>
      <c r="QAK543" s="59"/>
      <c r="QKG543" s="59"/>
      <c r="QUC543" s="59"/>
      <c r="RDY543" s="59"/>
      <c r="RNU543" s="59"/>
      <c r="RXQ543" s="59"/>
      <c r="SHM543" s="59"/>
      <c r="SRI543" s="59"/>
      <c r="TBE543" s="59"/>
      <c r="TLA543" s="59"/>
      <c r="TUW543" s="59"/>
      <c r="UES543" s="59"/>
      <c r="UOO543" s="59"/>
      <c r="UYK543" s="59"/>
      <c r="VIG543" s="59"/>
      <c r="VSC543" s="59"/>
      <c r="WBY543" s="59"/>
      <c r="WLU543" s="59"/>
      <c r="WVQ543" s="59"/>
    </row>
    <row r="544" spans="1:777 1033:1801 2057:2825 3081:3849 4105:4873 5129:5897 6153:6921 7177:7945 8201:8969 9225:9993 10249:11017 11273:12041 12297:13065 13321:14089 14345:15113 15369:16137" s="64" customFormat="1" ht="15.75" x14ac:dyDescent="0.25">
      <c r="A544" s="88">
        <f>+SUBTOTAL(3,$B$4:B544)</f>
        <v>541</v>
      </c>
      <c r="B544" s="67" t="s">
        <v>1553</v>
      </c>
      <c r="C544" s="71" t="s">
        <v>10</v>
      </c>
      <c r="D544" s="141">
        <v>1</v>
      </c>
      <c r="E544" s="141" t="s">
        <v>1554</v>
      </c>
      <c r="F544" s="141" t="s">
        <v>1958</v>
      </c>
      <c r="G544" s="155" t="s">
        <v>1555</v>
      </c>
      <c r="H544" s="158" t="s">
        <v>1556</v>
      </c>
      <c r="I544" s="71">
        <v>4</v>
      </c>
      <c r="J544" s="127" t="s">
        <v>1429</v>
      </c>
      <c r="K544" s="59"/>
      <c r="L544" s="59"/>
      <c r="M544" s="59"/>
      <c r="N544" s="59"/>
      <c r="JE544" s="59"/>
      <c r="TA544" s="59"/>
      <c r="ACW544" s="59"/>
      <c r="AMS544" s="59"/>
      <c r="AWO544" s="59"/>
      <c r="BGK544" s="59"/>
      <c r="BQG544" s="59"/>
      <c r="CAC544" s="59"/>
      <c r="CJY544" s="59"/>
      <c r="CTU544" s="59"/>
      <c r="DDQ544" s="59"/>
      <c r="DNM544" s="59"/>
      <c r="DXI544" s="59"/>
      <c r="EHE544" s="59"/>
      <c r="ERA544" s="59"/>
      <c r="FAW544" s="59"/>
      <c r="FKS544" s="59"/>
      <c r="FUO544" s="59"/>
      <c r="GEK544" s="59"/>
      <c r="GOG544" s="59"/>
      <c r="GYC544" s="59"/>
      <c r="HHY544" s="59"/>
      <c r="HRU544" s="59"/>
      <c r="IBQ544" s="59"/>
      <c r="ILM544" s="59"/>
      <c r="IVI544" s="59"/>
      <c r="JFE544" s="59"/>
      <c r="JPA544" s="59"/>
      <c r="JYW544" s="59"/>
      <c r="KIS544" s="59"/>
      <c r="KSO544" s="59"/>
      <c r="LCK544" s="59"/>
      <c r="LMG544" s="59"/>
      <c r="LWC544" s="59"/>
      <c r="MFY544" s="59"/>
      <c r="MPU544" s="59"/>
      <c r="MZQ544" s="59"/>
      <c r="NJM544" s="59"/>
      <c r="NTI544" s="59"/>
      <c r="ODE544" s="59"/>
      <c r="ONA544" s="59"/>
      <c r="OWW544" s="59"/>
      <c r="PGS544" s="59"/>
      <c r="PQO544" s="59"/>
      <c r="QAK544" s="59"/>
      <c r="QKG544" s="59"/>
      <c r="QUC544" s="59"/>
      <c r="RDY544" s="59"/>
      <c r="RNU544" s="59"/>
      <c r="RXQ544" s="59"/>
      <c r="SHM544" s="59"/>
      <c r="SRI544" s="59"/>
      <c r="TBE544" s="59"/>
      <c r="TLA544" s="59"/>
      <c r="TUW544" s="59"/>
      <c r="UES544" s="59"/>
      <c r="UOO544" s="59"/>
      <c r="UYK544" s="59"/>
      <c r="VIG544" s="59"/>
      <c r="VSC544" s="59"/>
      <c r="WBY544" s="59"/>
      <c r="WLU544" s="59"/>
      <c r="WVQ544" s="59"/>
    </row>
    <row r="545" spans="1:777 1033:1801 2057:2825 3081:3849 4105:4873 5129:5897 6153:6921 7177:7945 8201:8969 9225:9993 10249:11017 11273:12041 12297:13065 13321:14089 14345:15113 15369:16137" s="64" customFormat="1" ht="31.5" x14ac:dyDescent="0.25">
      <c r="A545" s="88">
        <f>+SUBTOTAL(3,$B$4:B545)</f>
        <v>542</v>
      </c>
      <c r="B545" s="67" t="s">
        <v>1787</v>
      </c>
      <c r="C545" s="71" t="s">
        <v>10</v>
      </c>
      <c r="D545" s="142"/>
      <c r="E545" s="142"/>
      <c r="F545" s="142"/>
      <c r="G545" s="156"/>
      <c r="H545" s="159"/>
      <c r="I545" s="71">
        <v>4</v>
      </c>
      <c r="J545" s="127" t="s">
        <v>1732</v>
      </c>
      <c r="K545" s="59"/>
      <c r="L545" s="59"/>
      <c r="M545" s="59"/>
      <c r="N545" s="59"/>
      <c r="JE545" s="59"/>
      <c r="TA545" s="59"/>
      <c r="ACW545" s="59"/>
      <c r="AMS545" s="59"/>
      <c r="AWO545" s="59"/>
      <c r="BGK545" s="59"/>
      <c r="BQG545" s="59"/>
      <c r="CAC545" s="59"/>
      <c r="CJY545" s="59"/>
      <c r="CTU545" s="59"/>
      <c r="DDQ545" s="59"/>
      <c r="DNM545" s="59"/>
      <c r="DXI545" s="59"/>
      <c r="EHE545" s="59"/>
      <c r="ERA545" s="59"/>
      <c r="FAW545" s="59"/>
      <c r="FKS545" s="59"/>
      <c r="FUO545" s="59"/>
      <c r="GEK545" s="59"/>
      <c r="GOG545" s="59"/>
      <c r="GYC545" s="59"/>
      <c r="HHY545" s="59"/>
      <c r="HRU545" s="59"/>
      <c r="IBQ545" s="59"/>
      <c r="ILM545" s="59"/>
      <c r="IVI545" s="59"/>
      <c r="JFE545" s="59"/>
      <c r="JPA545" s="59"/>
      <c r="JYW545" s="59"/>
      <c r="KIS545" s="59"/>
      <c r="KSO545" s="59"/>
      <c r="LCK545" s="59"/>
      <c r="LMG545" s="59"/>
      <c r="LWC545" s="59"/>
      <c r="MFY545" s="59"/>
      <c r="MPU545" s="59"/>
      <c r="MZQ545" s="59"/>
      <c r="NJM545" s="59"/>
      <c r="NTI545" s="59"/>
      <c r="ODE545" s="59"/>
      <c r="ONA545" s="59"/>
      <c r="OWW545" s="59"/>
      <c r="PGS545" s="59"/>
      <c r="PQO545" s="59"/>
      <c r="QAK545" s="59"/>
      <c r="QKG545" s="59"/>
      <c r="QUC545" s="59"/>
      <c r="RDY545" s="59"/>
      <c r="RNU545" s="59"/>
      <c r="RXQ545" s="59"/>
      <c r="SHM545" s="59"/>
      <c r="SRI545" s="59"/>
      <c r="TBE545" s="59"/>
      <c r="TLA545" s="59"/>
      <c r="TUW545" s="59"/>
      <c r="UES545" s="59"/>
      <c r="UOO545" s="59"/>
      <c r="UYK545" s="59"/>
      <c r="VIG545" s="59"/>
      <c r="VSC545" s="59"/>
      <c r="WBY545" s="59"/>
      <c r="WLU545" s="59"/>
      <c r="WVQ545" s="59"/>
    </row>
    <row r="546" spans="1:777 1033:1801 2057:2825 3081:3849 4105:4873 5129:5897 6153:6921 7177:7945 8201:8969 9225:9993 10249:11017 11273:12041 12297:13065 13321:14089 14345:15113 15369:16137" s="64" customFormat="1" ht="15.75" x14ac:dyDescent="0.25">
      <c r="A546" s="88">
        <f>+SUBTOTAL(3,$B$4:B546)</f>
        <v>543</v>
      </c>
      <c r="B546" s="114" t="s">
        <v>1557</v>
      </c>
      <c r="C546" s="71" t="s">
        <v>10</v>
      </c>
      <c r="D546" s="142"/>
      <c r="E546" s="142"/>
      <c r="F546" s="142"/>
      <c r="G546" s="156"/>
      <c r="H546" s="159"/>
      <c r="I546" s="71">
        <v>3</v>
      </c>
      <c r="J546" s="68" t="s">
        <v>1794</v>
      </c>
      <c r="K546" s="59"/>
      <c r="L546" s="59"/>
      <c r="M546" s="59"/>
      <c r="N546" s="59"/>
      <c r="JE546" s="59"/>
      <c r="TA546" s="59"/>
      <c r="ACW546" s="59"/>
      <c r="AMS546" s="59"/>
      <c r="AWO546" s="59"/>
      <c r="BGK546" s="59"/>
      <c r="BQG546" s="59"/>
      <c r="CAC546" s="59"/>
      <c r="CJY546" s="59"/>
      <c r="CTU546" s="59"/>
      <c r="DDQ546" s="59"/>
      <c r="DNM546" s="59"/>
      <c r="DXI546" s="59"/>
      <c r="EHE546" s="59"/>
      <c r="ERA546" s="59"/>
      <c r="FAW546" s="59"/>
      <c r="FKS546" s="59"/>
      <c r="FUO546" s="59"/>
      <c r="GEK546" s="59"/>
      <c r="GOG546" s="59"/>
      <c r="GYC546" s="59"/>
      <c r="HHY546" s="59"/>
      <c r="HRU546" s="59"/>
      <c r="IBQ546" s="59"/>
      <c r="ILM546" s="59"/>
      <c r="IVI546" s="59"/>
      <c r="JFE546" s="59"/>
      <c r="JPA546" s="59"/>
      <c r="JYW546" s="59"/>
      <c r="KIS546" s="59"/>
      <c r="KSO546" s="59"/>
      <c r="LCK546" s="59"/>
      <c r="LMG546" s="59"/>
      <c r="LWC546" s="59"/>
      <c r="MFY546" s="59"/>
      <c r="MPU546" s="59"/>
      <c r="MZQ546" s="59"/>
      <c r="NJM546" s="59"/>
      <c r="NTI546" s="59"/>
      <c r="ODE546" s="59"/>
      <c r="ONA546" s="59"/>
      <c r="OWW546" s="59"/>
      <c r="PGS546" s="59"/>
      <c r="PQO546" s="59"/>
      <c r="QAK546" s="59"/>
      <c r="QKG546" s="59"/>
      <c r="QUC546" s="59"/>
      <c r="RDY546" s="59"/>
      <c r="RNU546" s="59"/>
      <c r="RXQ546" s="59"/>
      <c r="SHM546" s="59"/>
      <c r="SRI546" s="59"/>
      <c r="TBE546" s="59"/>
      <c r="TLA546" s="59"/>
      <c r="TUW546" s="59"/>
      <c r="UES546" s="59"/>
      <c r="UOO546" s="59"/>
      <c r="UYK546" s="59"/>
      <c r="VIG546" s="59"/>
      <c r="VSC546" s="59"/>
      <c r="WBY546" s="59"/>
      <c r="WLU546" s="59"/>
      <c r="WVQ546" s="59"/>
    </row>
    <row r="547" spans="1:777 1033:1801 2057:2825 3081:3849 4105:4873 5129:5897 6153:6921 7177:7945 8201:8969 9225:9993 10249:11017 11273:12041 12297:13065 13321:14089 14345:15113 15369:16137" s="64" customFormat="1" ht="15.75" x14ac:dyDescent="0.25">
      <c r="A547" s="88">
        <f>+SUBTOTAL(3,$B$4:B547)</f>
        <v>544</v>
      </c>
      <c r="B547" s="114" t="s">
        <v>1558</v>
      </c>
      <c r="C547" s="71" t="s">
        <v>10</v>
      </c>
      <c r="D547" s="143"/>
      <c r="E547" s="143"/>
      <c r="F547" s="142"/>
      <c r="G547" s="157"/>
      <c r="H547" s="160"/>
      <c r="I547" s="71">
        <v>3</v>
      </c>
      <c r="J547" s="68" t="s">
        <v>1794</v>
      </c>
      <c r="K547" s="59"/>
      <c r="L547" s="59"/>
      <c r="M547" s="59"/>
      <c r="N547" s="59"/>
      <c r="JE547" s="59"/>
      <c r="TA547" s="59"/>
      <c r="ACW547" s="59"/>
      <c r="AMS547" s="59"/>
      <c r="AWO547" s="59"/>
      <c r="BGK547" s="59"/>
      <c r="BQG547" s="59"/>
      <c r="CAC547" s="59"/>
      <c r="CJY547" s="59"/>
      <c r="CTU547" s="59"/>
      <c r="DDQ547" s="59"/>
      <c r="DNM547" s="59"/>
      <c r="DXI547" s="59"/>
      <c r="EHE547" s="59"/>
      <c r="ERA547" s="59"/>
      <c r="FAW547" s="59"/>
      <c r="FKS547" s="59"/>
      <c r="FUO547" s="59"/>
      <c r="GEK547" s="59"/>
      <c r="GOG547" s="59"/>
      <c r="GYC547" s="59"/>
      <c r="HHY547" s="59"/>
      <c r="HRU547" s="59"/>
      <c r="IBQ547" s="59"/>
      <c r="ILM547" s="59"/>
      <c r="IVI547" s="59"/>
      <c r="JFE547" s="59"/>
      <c r="JPA547" s="59"/>
      <c r="JYW547" s="59"/>
      <c r="KIS547" s="59"/>
      <c r="KSO547" s="59"/>
      <c r="LCK547" s="59"/>
      <c r="LMG547" s="59"/>
      <c r="LWC547" s="59"/>
      <c r="MFY547" s="59"/>
      <c r="MPU547" s="59"/>
      <c r="MZQ547" s="59"/>
      <c r="NJM547" s="59"/>
      <c r="NTI547" s="59"/>
      <c r="ODE547" s="59"/>
      <c r="ONA547" s="59"/>
      <c r="OWW547" s="59"/>
      <c r="PGS547" s="59"/>
      <c r="PQO547" s="59"/>
      <c r="QAK547" s="59"/>
      <c r="QKG547" s="59"/>
      <c r="QUC547" s="59"/>
      <c r="RDY547" s="59"/>
      <c r="RNU547" s="59"/>
      <c r="RXQ547" s="59"/>
      <c r="SHM547" s="59"/>
      <c r="SRI547" s="59"/>
      <c r="TBE547" s="59"/>
      <c r="TLA547" s="59"/>
      <c r="TUW547" s="59"/>
      <c r="UES547" s="59"/>
      <c r="UOO547" s="59"/>
      <c r="UYK547" s="59"/>
      <c r="VIG547" s="59"/>
      <c r="VSC547" s="59"/>
      <c r="WBY547" s="59"/>
      <c r="WLU547" s="59"/>
      <c r="WVQ547" s="59"/>
    </row>
    <row r="548" spans="1:777 1033:1801 2057:2825 3081:3849 4105:4873 5129:5897 6153:6921 7177:7945 8201:8969 9225:9993 10249:11017 11273:12041 12297:13065 13321:14089 14345:15113 15369:16137" s="64" customFormat="1" ht="15.75" x14ac:dyDescent="0.25">
      <c r="A548" s="88">
        <f>+SUBTOTAL(3,$B$4:B548)</f>
        <v>545</v>
      </c>
      <c r="B548" s="67" t="s">
        <v>1563</v>
      </c>
      <c r="C548" s="71" t="s">
        <v>10</v>
      </c>
      <c r="D548" s="141">
        <v>1</v>
      </c>
      <c r="E548" s="144" t="s">
        <v>1564</v>
      </c>
      <c r="F548" s="144" t="s">
        <v>1959</v>
      </c>
      <c r="G548" s="161" t="s">
        <v>1565</v>
      </c>
      <c r="H548" s="152" t="s">
        <v>1566</v>
      </c>
      <c r="I548" s="71">
        <v>3</v>
      </c>
      <c r="J548" s="127" t="s">
        <v>1032</v>
      </c>
      <c r="K548" s="59"/>
      <c r="L548" s="59"/>
      <c r="M548" s="59"/>
      <c r="N548" s="59"/>
      <c r="JE548" s="59"/>
      <c r="TA548" s="59"/>
      <c r="ACW548" s="59"/>
      <c r="AMS548" s="59"/>
      <c r="AWO548" s="59"/>
      <c r="BGK548" s="59"/>
      <c r="BQG548" s="59"/>
      <c r="CAC548" s="59"/>
      <c r="CJY548" s="59"/>
      <c r="CTU548" s="59"/>
      <c r="DDQ548" s="59"/>
      <c r="DNM548" s="59"/>
      <c r="DXI548" s="59"/>
      <c r="EHE548" s="59"/>
      <c r="ERA548" s="59"/>
      <c r="FAW548" s="59"/>
      <c r="FKS548" s="59"/>
      <c r="FUO548" s="59"/>
      <c r="GEK548" s="59"/>
      <c r="GOG548" s="59"/>
      <c r="GYC548" s="59"/>
      <c r="HHY548" s="59"/>
      <c r="HRU548" s="59"/>
      <c r="IBQ548" s="59"/>
      <c r="ILM548" s="59"/>
      <c r="IVI548" s="59"/>
      <c r="JFE548" s="59"/>
      <c r="JPA548" s="59"/>
      <c r="JYW548" s="59"/>
      <c r="KIS548" s="59"/>
      <c r="KSO548" s="59"/>
      <c r="LCK548" s="59"/>
      <c r="LMG548" s="59"/>
      <c r="LWC548" s="59"/>
      <c r="MFY548" s="59"/>
      <c r="MPU548" s="59"/>
      <c r="MZQ548" s="59"/>
      <c r="NJM548" s="59"/>
      <c r="NTI548" s="59"/>
      <c r="ODE548" s="59"/>
      <c r="ONA548" s="59"/>
      <c r="OWW548" s="59"/>
      <c r="PGS548" s="59"/>
      <c r="PQO548" s="59"/>
      <c r="QAK548" s="59"/>
      <c r="QKG548" s="59"/>
      <c r="QUC548" s="59"/>
      <c r="RDY548" s="59"/>
      <c r="RNU548" s="59"/>
      <c r="RXQ548" s="59"/>
      <c r="SHM548" s="59"/>
      <c r="SRI548" s="59"/>
      <c r="TBE548" s="59"/>
      <c r="TLA548" s="59"/>
      <c r="TUW548" s="59"/>
      <c r="UES548" s="59"/>
      <c r="UOO548" s="59"/>
      <c r="UYK548" s="59"/>
      <c r="VIG548" s="59"/>
      <c r="VSC548" s="59"/>
      <c r="WBY548" s="59"/>
      <c r="WLU548" s="59"/>
      <c r="WVQ548" s="59"/>
    </row>
    <row r="549" spans="1:777 1033:1801 2057:2825 3081:3849 4105:4873 5129:5897 6153:6921 7177:7945 8201:8969 9225:9993 10249:11017 11273:12041 12297:13065 13321:14089 14345:15113 15369:16137" s="64" customFormat="1" ht="15.75" x14ac:dyDescent="0.25">
      <c r="A549" s="88">
        <f>+SUBTOTAL(3,$B$4:B549)</f>
        <v>546</v>
      </c>
      <c r="B549" s="67" t="s">
        <v>1567</v>
      </c>
      <c r="C549" s="71" t="s">
        <v>10</v>
      </c>
      <c r="D549" s="143"/>
      <c r="E549" s="144"/>
      <c r="F549" s="144"/>
      <c r="G549" s="161"/>
      <c r="H549" s="152"/>
      <c r="I549" s="71">
        <v>3</v>
      </c>
      <c r="J549" s="127" t="s">
        <v>1107</v>
      </c>
      <c r="K549" s="59"/>
      <c r="L549" s="59"/>
      <c r="M549" s="59"/>
      <c r="N549" s="59"/>
      <c r="JE549" s="59"/>
      <c r="TA549" s="59"/>
      <c r="ACW549" s="59"/>
      <c r="AMS549" s="59"/>
      <c r="AWO549" s="59"/>
      <c r="BGK549" s="59"/>
      <c r="BQG549" s="59"/>
      <c r="CAC549" s="59"/>
      <c r="CJY549" s="59"/>
      <c r="CTU549" s="59"/>
      <c r="DDQ549" s="59"/>
      <c r="DNM549" s="59"/>
      <c r="DXI549" s="59"/>
      <c r="EHE549" s="59"/>
      <c r="ERA549" s="59"/>
      <c r="FAW549" s="59"/>
      <c r="FKS549" s="59"/>
      <c r="FUO549" s="59"/>
      <c r="GEK549" s="59"/>
      <c r="GOG549" s="59"/>
      <c r="GYC549" s="59"/>
      <c r="HHY549" s="59"/>
      <c r="HRU549" s="59"/>
      <c r="IBQ549" s="59"/>
      <c r="ILM549" s="59"/>
      <c r="IVI549" s="59"/>
      <c r="JFE549" s="59"/>
      <c r="JPA549" s="59"/>
      <c r="JYW549" s="59"/>
      <c r="KIS549" s="59"/>
      <c r="KSO549" s="59"/>
      <c r="LCK549" s="59"/>
      <c r="LMG549" s="59"/>
      <c r="LWC549" s="59"/>
      <c r="MFY549" s="59"/>
      <c r="MPU549" s="59"/>
      <c r="MZQ549" s="59"/>
      <c r="NJM549" s="59"/>
      <c r="NTI549" s="59"/>
      <c r="ODE549" s="59"/>
      <c r="ONA549" s="59"/>
      <c r="OWW549" s="59"/>
      <c r="PGS549" s="59"/>
      <c r="PQO549" s="59"/>
      <c r="QAK549" s="59"/>
      <c r="QKG549" s="59"/>
      <c r="QUC549" s="59"/>
      <c r="RDY549" s="59"/>
      <c r="RNU549" s="59"/>
      <c r="RXQ549" s="59"/>
      <c r="SHM549" s="59"/>
      <c r="SRI549" s="59"/>
      <c r="TBE549" s="59"/>
      <c r="TLA549" s="59"/>
      <c r="TUW549" s="59"/>
      <c r="UES549" s="59"/>
      <c r="UOO549" s="59"/>
      <c r="UYK549" s="59"/>
      <c r="VIG549" s="59"/>
      <c r="VSC549" s="59"/>
      <c r="WBY549" s="59"/>
      <c r="WLU549" s="59"/>
      <c r="WVQ549" s="59"/>
    </row>
    <row r="550" spans="1:777 1033:1801 2057:2825 3081:3849 4105:4873 5129:5897 6153:6921 7177:7945 8201:8969 9225:9993 10249:11017 11273:12041 12297:13065 13321:14089 14345:15113 15369:16137" s="64" customFormat="1" ht="15.75" x14ac:dyDescent="0.25">
      <c r="A550" s="88">
        <f>+SUBTOTAL(3,$B$4:B550)</f>
        <v>547</v>
      </c>
      <c r="B550" s="67" t="s">
        <v>1568</v>
      </c>
      <c r="C550" s="71" t="s">
        <v>159</v>
      </c>
      <c r="D550" s="71">
        <v>2</v>
      </c>
      <c r="E550" s="71" t="s">
        <v>1569</v>
      </c>
      <c r="F550" s="144"/>
      <c r="G550" s="128" t="s">
        <v>1570</v>
      </c>
      <c r="H550" s="90" t="s">
        <v>1571</v>
      </c>
      <c r="I550" s="71">
        <v>3</v>
      </c>
      <c r="J550" s="127" t="s">
        <v>1107</v>
      </c>
      <c r="K550" s="59"/>
      <c r="L550" s="59"/>
      <c r="M550" s="59"/>
      <c r="N550" s="59"/>
      <c r="JE550" s="59"/>
      <c r="TA550" s="59"/>
      <c r="ACW550" s="59"/>
      <c r="AMS550" s="59"/>
      <c r="AWO550" s="59"/>
      <c r="BGK550" s="59"/>
      <c r="BQG550" s="59"/>
      <c r="CAC550" s="59"/>
      <c r="CJY550" s="59"/>
      <c r="CTU550" s="59"/>
      <c r="DDQ550" s="59"/>
      <c r="DNM550" s="59"/>
      <c r="DXI550" s="59"/>
      <c r="EHE550" s="59"/>
      <c r="ERA550" s="59"/>
      <c r="FAW550" s="59"/>
      <c r="FKS550" s="59"/>
      <c r="FUO550" s="59"/>
      <c r="GEK550" s="59"/>
      <c r="GOG550" s="59"/>
      <c r="GYC550" s="59"/>
      <c r="HHY550" s="59"/>
      <c r="HRU550" s="59"/>
      <c r="IBQ550" s="59"/>
      <c r="ILM550" s="59"/>
      <c r="IVI550" s="59"/>
      <c r="JFE550" s="59"/>
      <c r="JPA550" s="59"/>
      <c r="JYW550" s="59"/>
      <c r="KIS550" s="59"/>
      <c r="KSO550" s="59"/>
      <c r="LCK550" s="59"/>
      <c r="LMG550" s="59"/>
      <c r="LWC550" s="59"/>
      <c r="MFY550" s="59"/>
      <c r="MPU550" s="59"/>
      <c r="MZQ550" s="59"/>
      <c r="NJM550" s="59"/>
      <c r="NTI550" s="59"/>
      <c r="ODE550" s="59"/>
      <c r="ONA550" s="59"/>
      <c r="OWW550" s="59"/>
      <c r="PGS550" s="59"/>
      <c r="PQO550" s="59"/>
      <c r="QAK550" s="59"/>
      <c r="QKG550" s="59"/>
      <c r="QUC550" s="59"/>
      <c r="RDY550" s="59"/>
      <c r="RNU550" s="59"/>
      <c r="RXQ550" s="59"/>
      <c r="SHM550" s="59"/>
      <c r="SRI550" s="59"/>
      <c r="TBE550" s="59"/>
      <c r="TLA550" s="59"/>
      <c r="TUW550" s="59"/>
      <c r="UES550" s="59"/>
      <c r="UOO550" s="59"/>
      <c r="UYK550" s="59"/>
      <c r="VIG550" s="59"/>
      <c r="VSC550" s="59"/>
      <c r="WBY550" s="59"/>
      <c r="WLU550" s="59"/>
      <c r="WVQ550" s="59"/>
    </row>
    <row r="551" spans="1:777 1033:1801 2057:2825 3081:3849 4105:4873 5129:5897 6153:6921 7177:7945 8201:8969 9225:9993 10249:11017 11273:12041 12297:13065 13321:14089 14345:15113 15369:16137" s="64" customFormat="1" ht="63" x14ac:dyDescent="0.25">
      <c r="A551" s="88">
        <f>+SUBTOTAL(3,$B$4:B551)</f>
        <v>548</v>
      </c>
      <c r="B551" s="67" t="s">
        <v>1572</v>
      </c>
      <c r="C551" s="71" t="s">
        <v>16</v>
      </c>
      <c r="D551" s="71">
        <v>1</v>
      </c>
      <c r="E551" s="71" t="s">
        <v>1573</v>
      </c>
      <c r="F551" s="143"/>
      <c r="G551" s="128" t="s">
        <v>1574</v>
      </c>
      <c r="H551" s="90" t="s">
        <v>1575</v>
      </c>
      <c r="I551" s="71">
        <v>4</v>
      </c>
      <c r="J551" s="90" t="s">
        <v>1429</v>
      </c>
      <c r="K551" s="59"/>
      <c r="L551" s="59"/>
      <c r="M551" s="59"/>
      <c r="N551" s="59"/>
      <c r="JE551" s="59"/>
      <c r="TA551" s="59"/>
      <c r="ACW551" s="59"/>
      <c r="AMS551" s="59"/>
      <c r="AWO551" s="59"/>
      <c r="BGK551" s="59"/>
      <c r="BQG551" s="59"/>
      <c r="CAC551" s="59"/>
      <c r="CJY551" s="59"/>
      <c r="CTU551" s="59"/>
      <c r="DDQ551" s="59"/>
      <c r="DNM551" s="59"/>
      <c r="DXI551" s="59"/>
      <c r="EHE551" s="59"/>
      <c r="ERA551" s="59"/>
      <c r="FAW551" s="59"/>
      <c r="FKS551" s="59"/>
      <c r="FUO551" s="59"/>
      <c r="GEK551" s="59"/>
      <c r="GOG551" s="59"/>
      <c r="GYC551" s="59"/>
      <c r="HHY551" s="59"/>
      <c r="HRU551" s="59"/>
      <c r="IBQ551" s="59"/>
      <c r="ILM551" s="59"/>
      <c r="IVI551" s="59"/>
      <c r="JFE551" s="59"/>
      <c r="JPA551" s="59"/>
      <c r="JYW551" s="59"/>
      <c r="KIS551" s="59"/>
      <c r="KSO551" s="59"/>
      <c r="LCK551" s="59"/>
      <c r="LMG551" s="59"/>
      <c r="LWC551" s="59"/>
      <c r="MFY551" s="59"/>
      <c r="MPU551" s="59"/>
      <c r="MZQ551" s="59"/>
      <c r="NJM551" s="59"/>
      <c r="NTI551" s="59"/>
      <c r="ODE551" s="59"/>
      <c r="ONA551" s="59"/>
      <c r="OWW551" s="59"/>
      <c r="PGS551" s="59"/>
      <c r="PQO551" s="59"/>
      <c r="QAK551" s="59"/>
      <c r="QKG551" s="59"/>
      <c r="QUC551" s="59"/>
      <c r="RDY551" s="59"/>
      <c r="RNU551" s="59"/>
      <c r="RXQ551" s="59"/>
      <c r="SHM551" s="59"/>
      <c r="SRI551" s="59"/>
      <c r="TBE551" s="59"/>
      <c r="TLA551" s="59"/>
      <c r="TUW551" s="59"/>
      <c r="UES551" s="59"/>
      <c r="UOO551" s="59"/>
      <c r="UYK551" s="59"/>
      <c r="VIG551" s="59"/>
      <c r="VSC551" s="59"/>
      <c r="WBY551" s="59"/>
      <c r="WLU551" s="59"/>
      <c r="WVQ551" s="59"/>
    </row>
    <row r="552" spans="1:777 1033:1801 2057:2825 3081:3849 4105:4873 5129:5897 6153:6921 7177:7945 8201:8969 9225:9993 10249:11017 11273:12041 12297:13065 13321:14089 14345:15113 15369:16137" s="64" customFormat="1" ht="15.75" x14ac:dyDescent="0.25">
      <c r="A552" s="88">
        <f>+SUBTOTAL(3,$B$4:B552)</f>
        <v>549</v>
      </c>
      <c r="B552" s="67" t="s">
        <v>1576</v>
      </c>
      <c r="C552" s="71" t="s">
        <v>159</v>
      </c>
      <c r="D552" s="141">
        <v>1</v>
      </c>
      <c r="E552" s="144" t="s">
        <v>1577</v>
      </c>
      <c r="F552" s="144" t="s">
        <v>1960</v>
      </c>
      <c r="G552" s="161" t="s">
        <v>1578</v>
      </c>
      <c r="H552" s="152" t="s">
        <v>1579</v>
      </c>
      <c r="I552" s="71">
        <v>4</v>
      </c>
      <c r="J552" s="127" t="s">
        <v>1244</v>
      </c>
      <c r="K552" s="59"/>
      <c r="L552" s="59"/>
      <c r="M552" s="59"/>
      <c r="N552" s="59"/>
      <c r="JE552" s="59"/>
      <c r="TA552" s="59"/>
      <c r="ACW552" s="59"/>
      <c r="AMS552" s="59"/>
      <c r="AWO552" s="59"/>
      <c r="BGK552" s="59"/>
      <c r="BQG552" s="59"/>
      <c r="CAC552" s="59"/>
      <c r="CJY552" s="59"/>
      <c r="CTU552" s="59"/>
      <c r="DDQ552" s="59"/>
      <c r="DNM552" s="59"/>
      <c r="DXI552" s="59"/>
      <c r="EHE552" s="59"/>
      <c r="ERA552" s="59"/>
      <c r="FAW552" s="59"/>
      <c r="FKS552" s="59"/>
      <c r="FUO552" s="59"/>
      <c r="GEK552" s="59"/>
      <c r="GOG552" s="59"/>
      <c r="GYC552" s="59"/>
      <c r="HHY552" s="59"/>
      <c r="HRU552" s="59"/>
      <c r="IBQ552" s="59"/>
      <c r="ILM552" s="59"/>
      <c r="IVI552" s="59"/>
      <c r="JFE552" s="59"/>
      <c r="JPA552" s="59"/>
      <c r="JYW552" s="59"/>
      <c r="KIS552" s="59"/>
      <c r="KSO552" s="59"/>
      <c r="LCK552" s="59"/>
      <c r="LMG552" s="59"/>
      <c r="LWC552" s="59"/>
      <c r="MFY552" s="59"/>
      <c r="MPU552" s="59"/>
      <c r="MZQ552" s="59"/>
      <c r="NJM552" s="59"/>
      <c r="NTI552" s="59"/>
      <c r="ODE552" s="59"/>
      <c r="ONA552" s="59"/>
      <c r="OWW552" s="59"/>
      <c r="PGS552" s="59"/>
      <c r="PQO552" s="59"/>
      <c r="QAK552" s="59"/>
      <c r="QKG552" s="59"/>
      <c r="QUC552" s="59"/>
      <c r="RDY552" s="59"/>
      <c r="RNU552" s="59"/>
      <c r="RXQ552" s="59"/>
      <c r="SHM552" s="59"/>
      <c r="SRI552" s="59"/>
      <c r="TBE552" s="59"/>
      <c r="TLA552" s="59"/>
      <c r="TUW552" s="59"/>
      <c r="UES552" s="59"/>
      <c r="UOO552" s="59"/>
      <c r="UYK552" s="59"/>
      <c r="VIG552" s="59"/>
      <c r="VSC552" s="59"/>
      <c r="WBY552" s="59"/>
      <c r="WLU552" s="59"/>
      <c r="WVQ552" s="59"/>
    </row>
    <row r="553" spans="1:777 1033:1801 2057:2825 3081:3849 4105:4873 5129:5897 6153:6921 7177:7945 8201:8969 9225:9993 10249:11017 11273:12041 12297:13065 13321:14089 14345:15113 15369:16137" s="64" customFormat="1" ht="15.75" x14ac:dyDescent="0.25">
      <c r="A553" s="88">
        <f>+SUBTOTAL(3,$B$4:B553)</f>
        <v>550</v>
      </c>
      <c r="B553" s="67" t="s">
        <v>1580</v>
      </c>
      <c r="C553" s="71" t="s">
        <v>159</v>
      </c>
      <c r="D553" s="143"/>
      <c r="E553" s="144"/>
      <c r="F553" s="141"/>
      <c r="G553" s="161"/>
      <c r="H553" s="152"/>
      <c r="I553" s="71">
        <v>4</v>
      </c>
      <c r="J553" s="127" t="s">
        <v>1244</v>
      </c>
      <c r="K553" s="59"/>
      <c r="L553" s="59"/>
      <c r="M553" s="59"/>
      <c r="N553" s="59"/>
      <c r="JE553" s="59"/>
      <c r="TA553" s="59"/>
      <c r="ACW553" s="59"/>
      <c r="AMS553" s="59"/>
      <c r="AWO553" s="59"/>
      <c r="BGK553" s="59"/>
      <c r="BQG553" s="59"/>
      <c r="CAC553" s="59"/>
      <c r="CJY553" s="59"/>
      <c r="CTU553" s="59"/>
      <c r="DDQ553" s="59"/>
      <c r="DNM553" s="59"/>
      <c r="DXI553" s="59"/>
      <c r="EHE553" s="59"/>
      <c r="ERA553" s="59"/>
      <c r="FAW553" s="59"/>
      <c r="FKS553" s="59"/>
      <c r="FUO553" s="59"/>
      <c r="GEK553" s="59"/>
      <c r="GOG553" s="59"/>
      <c r="GYC553" s="59"/>
      <c r="HHY553" s="59"/>
      <c r="HRU553" s="59"/>
      <c r="IBQ553" s="59"/>
      <c r="ILM553" s="59"/>
      <c r="IVI553" s="59"/>
      <c r="JFE553" s="59"/>
      <c r="JPA553" s="59"/>
      <c r="JYW553" s="59"/>
      <c r="KIS553" s="59"/>
      <c r="KSO553" s="59"/>
      <c r="LCK553" s="59"/>
      <c r="LMG553" s="59"/>
      <c r="LWC553" s="59"/>
      <c r="MFY553" s="59"/>
      <c r="MPU553" s="59"/>
      <c r="MZQ553" s="59"/>
      <c r="NJM553" s="59"/>
      <c r="NTI553" s="59"/>
      <c r="ODE553" s="59"/>
      <c r="ONA553" s="59"/>
      <c r="OWW553" s="59"/>
      <c r="PGS553" s="59"/>
      <c r="PQO553" s="59"/>
      <c r="QAK553" s="59"/>
      <c r="QKG553" s="59"/>
      <c r="QUC553" s="59"/>
      <c r="RDY553" s="59"/>
      <c r="RNU553" s="59"/>
      <c r="RXQ553" s="59"/>
      <c r="SHM553" s="59"/>
      <c r="SRI553" s="59"/>
      <c r="TBE553" s="59"/>
      <c r="TLA553" s="59"/>
      <c r="TUW553" s="59"/>
      <c r="UES553" s="59"/>
      <c r="UOO553" s="59"/>
      <c r="UYK553" s="59"/>
      <c r="VIG553" s="59"/>
      <c r="VSC553" s="59"/>
      <c r="WBY553" s="59"/>
      <c r="WLU553" s="59"/>
      <c r="WVQ553" s="59"/>
    </row>
    <row r="554" spans="1:777 1033:1801 2057:2825 3081:3849 4105:4873 5129:5897 6153:6921 7177:7945 8201:8969 9225:9993 10249:11017 11273:12041 12297:13065 13321:14089 14345:15113 15369:16137" s="64" customFormat="1" ht="31.5" x14ac:dyDescent="0.25">
      <c r="A554" s="88">
        <f>+SUBTOTAL(3,$B$4:B554)</f>
        <v>551</v>
      </c>
      <c r="B554" s="67" t="s">
        <v>1591</v>
      </c>
      <c r="C554" s="71" t="s">
        <v>10</v>
      </c>
      <c r="D554" s="71">
        <v>1</v>
      </c>
      <c r="E554" s="71" t="s">
        <v>1592</v>
      </c>
      <c r="F554" s="144" t="s">
        <v>1961</v>
      </c>
      <c r="G554" s="71" t="s">
        <v>1589</v>
      </c>
      <c r="H554" s="90" t="s">
        <v>1593</v>
      </c>
      <c r="I554" s="71">
        <v>3</v>
      </c>
      <c r="J554" s="127" t="s">
        <v>1107</v>
      </c>
      <c r="K554" s="59"/>
      <c r="L554" s="59"/>
      <c r="M554" s="59"/>
      <c r="N554" s="59"/>
      <c r="JE554" s="59"/>
      <c r="TA554" s="59"/>
      <c r="ACW554" s="59"/>
      <c r="AMS554" s="59"/>
      <c r="AWO554" s="59"/>
      <c r="BGK554" s="59"/>
      <c r="BQG554" s="59"/>
      <c r="CAC554" s="59"/>
      <c r="CJY554" s="59"/>
      <c r="CTU554" s="59"/>
      <c r="DDQ554" s="59"/>
      <c r="DNM554" s="59"/>
      <c r="DXI554" s="59"/>
      <c r="EHE554" s="59"/>
      <c r="ERA554" s="59"/>
      <c r="FAW554" s="59"/>
      <c r="FKS554" s="59"/>
      <c r="FUO554" s="59"/>
      <c r="GEK554" s="59"/>
      <c r="GOG554" s="59"/>
      <c r="GYC554" s="59"/>
      <c r="HHY554" s="59"/>
      <c r="HRU554" s="59"/>
      <c r="IBQ554" s="59"/>
      <c r="ILM554" s="59"/>
      <c r="IVI554" s="59"/>
      <c r="JFE554" s="59"/>
      <c r="JPA554" s="59"/>
      <c r="JYW554" s="59"/>
      <c r="KIS554" s="59"/>
      <c r="KSO554" s="59"/>
      <c r="LCK554" s="59"/>
      <c r="LMG554" s="59"/>
      <c r="LWC554" s="59"/>
      <c r="MFY554" s="59"/>
      <c r="MPU554" s="59"/>
      <c r="MZQ554" s="59"/>
      <c r="NJM554" s="59"/>
      <c r="NTI554" s="59"/>
      <c r="ODE554" s="59"/>
      <c r="ONA554" s="59"/>
      <c r="OWW554" s="59"/>
      <c r="PGS554" s="59"/>
      <c r="PQO554" s="59"/>
      <c r="QAK554" s="59"/>
      <c r="QKG554" s="59"/>
      <c r="QUC554" s="59"/>
      <c r="RDY554" s="59"/>
      <c r="RNU554" s="59"/>
      <c r="RXQ554" s="59"/>
      <c r="SHM554" s="59"/>
      <c r="SRI554" s="59"/>
      <c r="TBE554" s="59"/>
      <c r="TLA554" s="59"/>
      <c r="TUW554" s="59"/>
      <c r="UES554" s="59"/>
      <c r="UOO554" s="59"/>
      <c r="UYK554" s="59"/>
      <c r="VIG554" s="59"/>
      <c r="VSC554" s="59"/>
      <c r="WBY554" s="59"/>
      <c r="WLU554" s="59"/>
      <c r="WVQ554" s="59"/>
    </row>
    <row r="555" spans="1:777 1033:1801 2057:2825 3081:3849 4105:4873 5129:5897 6153:6921 7177:7945 8201:8969 9225:9993 10249:11017 11273:12041 12297:13065 13321:14089 14345:15113 15369:16137" s="64" customFormat="1" ht="31.5" x14ac:dyDescent="0.25">
      <c r="A555" s="88">
        <f>+SUBTOTAL(3,$B$4:B555)</f>
        <v>552</v>
      </c>
      <c r="B555" s="67" t="s">
        <v>1594</v>
      </c>
      <c r="C555" s="71" t="s">
        <v>10</v>
      </c>
      <c r="D555" s="71">
        <v>1</v>
      </c>
      <c r="E555" s="71" t="s">
        <v>1595</v>
      </c>
      <c r="F555" s="144"/>
      <c r="G555" s="71" t="s">
        <v>1596</v>
      </c>
      <c r="H555" s="90" t="s">
        <v>1597</v>
      </c>
      <c r="I555" s="71">
        <v>3</v>
      </c>
      <c r="J555" s="127" t="s">
        <v>1107</v>
      </c>
      <c r="K555" s="59"/>
      <c r="L555" s="59"/>
      <c r="M555" s="59"/>
      <c r="N555" s="59"/>
      <c r="JE555" s="59"/>
      <c r="TA555" s="59"/>
      <c r="ACW555" s="59"/>
      <c r="AMS555" s="59"/>
      <c r="AWO555" s="59"/>
      <c r="BGK555" s="59"/>
      <c r="BQG555" s="59"/>
      <c r="CAC555" s="59"/>
      <c r="CJY555" s="59"/>
      <c r="CTU555" s="59"/>
      <c r="DDQ555" s="59"/>
      <c r="DNM555" s="59"/>
      <c r="DXI555" s="59"/>
      <c r="EHE555" s="59"/>
      <c r="ERA555" s="59"/>
      <c r="FAW555" s="59"/>
      <c r="FKS555" s="59"/>
      <c r="FUO555" s="59"/>
      <c r="GEK555" s="59"/>
      <c r="GOG555" s="59"/>
      <c r="GYC555" s="59"/>
      <c r="HHY555" s="59"/>
      <c r="HRU555" s="59"/>
      <c r="IBQ555" s="59"/>
      <c r="ILM555" s="59"/>
      <c r="IVI555" s="59"/>
      <c r="JFE555" s="59"/>
      <c r="JPA555" s="59"/>
      <c r="JYW555" s="59"/>
      <c r="KIS555" s="59"/>
      <c r="KSO555" s="59"/>
      <c r="LCK555" s="59"/>
      <c r="LMG555" s="59"/>
      <c r="LWC555" s="59"/>
      <c r="MFY555" s="59"/>
      <c r="MPU555" s="59"/>
      <c r="MZQ555" s="59"/>
      <c r="NJM555" s="59"/>
      <c r="NTI555" s="59"/>
      <c r="ODE555" s="59"/>
      <c r="ONA555" s="59"/>
      <c r="OWW555" s="59"/>
      <c r="PGS555" s="59"/>
      <c r="PQO555" s="59"/>
      <c r="QAK555" s="59"/>
      <c r="QKG555" s="59"/>
      <c r="QUC555" s="59"/>
      <c r="RDY555" s="59"/>
      <c r="RNU555" s="59"/>
      <c r="RXQ555" s="59"/>
      <c r="SHM555" s="59"/>
      <c r="SRI555" s="59"/>
      <c r="TBE555" s="59"/>
      <c r="TLA555" s="59"/>
      <c r="TUW555" s="59"/>
      <c r="UES555" s="59"/>
      <c r="UOO555" s="59"/>
      <c r="UYK555" s="59"/>
      <c r="VIG555" s="59"/>
      <c r="VSC555" s="59"/>
      <c r="WBY555" s="59"/>
      <c r="WLU555" s="59"/>
      <c r="WVQ555" s="59"/>
    </row>
    <row r="556" spans="1:777 1033:1801 2057:2825 3081:3849 4105:4873 5129:5897 6153:6921 7177:7945 8201:8969 9225:9993 10249:11017 11273:12041 12297:13065 13321:14089 14345:15113 15369:16137" s="64" customFormat="1" ht="31.5" x14ac:dyDescent="0.25">
      <c r="A556" s="88">
        <f>+SUBTOTAL(3,$B$4:B556)</f>
        <v>553</v>
      </c>
      <c r="B556" s="67" t="s">
        <v>1610</v>
      </c>
      <c r="C556" s="71" t="s">
        <v>10</v>
      </c>
      <c r="D556" s="71">
        <v>3</v>
      </c>
      <c r="E556" s="71" t="s">
        <v>1611</v>
      </c>
      <c r="F556" s="73" t="s">
        <v>1963</v>
      </c>
      <c r="G556" s="71" t="s">
        <v>1612</v>
      </c>
      <c r="H556" s="90" t="s">
        <v>1613</v>
      </c>
      <c r="I556" s="71">
        <v>4</v>
      </c>
      <c r="J556" s="127" t="s">
        <v>1244</v>
      </c>
      <c r="K556" s="59"/>
      <c r="L556" s="59"/>
      <c r="M556" s="59"/>
      <c r="N556" s="59"/>
      <c r="JE556" s="59"/>
      <c r="TA556" s="59"/>
      <c r="ACW556" s="59"/>
      <c r="AMS556" s="59"/>
      <c r="AWO556" s="59"/>
      <c r="BGK556" s="59"/>
      <c r="BQG556" s="59"/>
      <c r="CAC556" s="59"/>
      <c r="CJY556" s="59"/>
      <c r="CTU556" s="59"/>
      <c r="DDQ556" s="59"/>
      <c r="DNM556" s="59"/>
      <c r="DXI556" s="59"/>
      <c r="EHE556" s="59"/>
      <c r="ERA556" s="59"/>
      <c r="FAW556" s="59"/>
      <c r="FKS556" s="59"/>
      <c r="FUO556" s="59"/>
      <c r="GEK556" s="59"/>
      <c r="GOG556" s="59"/>
      <c r="GYC556" s="59"/>
      <c r="HHY556" s="59"/>
      <c r="HRU556" s="59"/>
      <c r="IBQ556" s="59"/>
      <c r="ILM556" s="59"/>
      <c r="IVI556" s="59"/>
      <c r="JFE556" s="59"/>
      <c r="JPA556" s="59"/>
      <c r="JYW556" s="59"/>
      <c r="KIS556" s="59"/>
      <c r="KSO556" s="59"/>
      <c r="LCK556" s="59"/>
      <c r="LMG556" s="59"/>
      <c r="LWC556" s="59"/>
      <c r="MFY556" s="59"/>
      <c r="MPU556" s="59"/>
      <c r="MZQ556" s="59"/>
      <c r="NJM556" s="59"/>
      <c r="NTI556" s="59"/>
      <c r="ODE556" s="59"/>
      <c r="ONA556" s="59"/>
      <c r="OWW556" s="59"/>
      <c r="PGS556" s="59"/>
      <c r="PQO556" s="59"/>
      <c r="QAK556" s="59"/>
      <c r="QKG556" s="59"/>
      <c r="QUC556" s="59"/>
      <c r="RDY556" s="59"/>
      <c r="RNU556" s="59"/>
      <c r="RXQ556" s="59"/>
      <c r="SHM556" s="59"/>
      <c r="SRI556" s="59"/>
      <c r="TBE556" s="59"/>
      <c r="TLA556" s="59"/>
      <c r="TUW556" s="59"/>
      <c r="UES556" s="59"/>
      <c r="UOO556" s="59"/>
      <c r="UYK556" s="59"/>
      <c r="VIG556" s="59"/>
      <c r="VSC556" s="59"/>
      <c r="WBY556" s="59"/>
      <c r="WLU556" s="59"/>
      <c r="WVQ556" s="59"/>
    </row>
    <row r="557" spans="1:777 1033:1801 2057:2825 3081:3849 4105:4873 5129:5897 6153:6921 7177:7945 8201:8969 9225:9993 10249:11017 11273:12041 12297:13065 13321:14089 14345:15113 15369:16137" s="64" customFormat="1" ht="31.5" x14ac:dyDescent="0.25">
      <c r="A557" s="88">
        <f>+SUBTOTAL(3,$B$4:B557)</f>
        <v>554</v>
      </c>
      <c r="B557" s="67" t="s">
        <v>1618</v>
      </c>
      <c r="C557" s="71" t="s">
        <v>159</v>
      </c>
      <c r="D557" s="71">
        <v>3</v>
      </c>
      <c r="E557" s="71" t="s">
        <v>1619</v>
      </c>
      <c r="F557" s="141" t="s">
        <v>1964</v>
      </c>
      <c r="G557" s="130" t="s">
        <v>1620</v>
      </c>
      <c r="H557" s="92" t="s">
        <v>1621</v>
      </c>
      <c r="I557" s="71">
        <v>4</v>
      </c>
      <c r="J557" s="127" t="s">
        <v>1244</v>
      </c>
      <c r="K557" s="59"/>
      <c r="L557" s="59"/>
      <c r="M557" s="59"/>
      <c r="N557" s="59"/>
      <c r="JE557" s="59"/>
      <c r="TA557" s="59"/>
      <c r="ACW557" s="59"/>
      <c r="AMS557" s="59"/>
      <c r="AWO557" s="59"/>
      <c r="BGK557" s="59"/>
      <c r="BQG557" s="59"/>
      <c r="CAC557" s="59"/>
      <c r="CJY557" s="59"/>
      <c r="CTU557" s="59"/>
      <c r="DDQ557" s="59"/>
      <c r="DNM557" s="59"/>
      <c r="DXI557" s="59"/>
      <c r="EHE557" s="59"/>
      <c r="ERA557" s="59"/>
      <c r="FAW557" s="59"/>
      <c r="FKS557" s="59"/>
      <c r="FUO557" s="59"/>
      <c r="GEK557" s="59"/>
      <c r="GOG557" s="59"/>
      <c r="GYC557" s="59"/>
      <c r="HHY557" s="59"/>
      <c r="HRU557" s="59"/>
      <c r="IBQ557" s="59"/>
      <c r="ILM557" s="59"/>
      <c r="IVI557" s="59"/>
      <c r="JFE557" s="59"/>
      <c r="JPA557" s="59"/>
      <c r="JYW557" s="59"/>
      <c r="KIS557" s="59"/>
      <c r="KSO557" s="59"/>
      <c r="LCK557" s="59"/>
      <c r="LMG557" s="59"/>
      <c r="LWC557" s="59"/>
      <c r="MFY557" s="59"/>
      <c r="MPU557" s="59"/>
      <c r="MZQ557" s="59"/>
      <c r="NJM557" s="59"/>
      <c r="NTI557" s="59"/>
      <c r="ODE557" s="59"/>
      <c r="ONA557" s="59"/>
      <c r="OWW557" s="59"/>
      <c r="PGS557" s="59"/>
      <c r="PQO557" s="59"/>
      <c r="QAK557" s="59"/>
      <c r="QKG557" s="59"/>
      <c r="QUC557" s="59"/>
      <c r="RDY557" s="59"/>
      <c r="RNU557" s="59"/>
      <c r="RXQ557" s="59"/>
      <c r="SHM557" s="59"/>
      <c r="SRI557" s="59"/>
      <c r="TBE557" s="59"/>
      <c r="TLA557" s="59"/>
      <c r="TUW557" s="59"/>
      <c r="UES557" s="59"/>
      <c r="UOO557" s="59"/>
      <c r="UYK557" s="59"/>
      <c r="VIG557" s="59"/>
      <c r="VSC557" s="59"/>
      <c r="WBY557" s="59"/>
      <c r="WLU557" s="59"/>
      <c r="WVQ557" s="59"/>
    </row>
    <row r="558" spans="1:777 1033:1801 2057:2825 3081:3849 4105:4873 5129:5897 6153:6921 7177:7945 8201:8969 9225:9993 10249:11017 11273:12041 12297:13065 13321:14089 14345:15113 15369:16137" s="64" customFormat="1" ht="31.5" x14ac:dyDescent="0.25">
      <c r="A558" s="88">
        <f>+SUBTOTAL(3,$B$4:B558)</f>
        <v>555</v>
      </c>
      <c r="B558" s="67" t="s">
        <v>1567</v>
      </c>
      <c r="C558" s="71" t="s">
        <v>10</v>
      </c>
      <c r="D558" s="71">
        <v>1</v>
      </c>
      <c r="E558" s="71" t="s">
        <v>1622</v>
      </c>
      <c r="F558" s="144"/>
      <c r="G558" s="130" t="s">
        <v>1623</v>
      </c>
      <c r="H558" s="92" t="s">
        <v>1624</v>
      </c>
      <c r="I558" s="71">
        <v>3</v>
      </c>
      <c r="J558" s="127" t="s">
        <v>1107</v>
      </c>
      <c r="K558" s="59"/>
      <c r="L558" s="59"/>
      <c r="M558" s="59"/>
      <c r="N558" s="59"/>
      <c r="JE558" s="59"/>
      <c r="TA558" s="59"/>
      <c r="ACW558" s="59"/>
      <c r="AMS558" s="59"/>
      <c r="AWO558" s="59"/>
      <c r="BGK558" s="59"/>
      <c r="BQG558" s="59"/>
      <c r="CAC558" s="59"/>
      <c r="CJY558" s="59"/>
      <c r="CTU558" s="59"/>
      <c r="DDQ558" s="59"/>
      <c r="DNM558" s="59"/>
      <c r="DXI558" s="59"/>
      <c r="EHE558" s="59"/>
      <c r="ERA558" s="59"/>
      <c r="FAW558" s="59"/>
      <c r="FKS558" s="59"/>
      <c r="FUO558" s="59"/>
      <c r="GEK558" s="59"/>
      <c r="GOG558" s="59"/>
      <c r="GYC558" s="59"/>
      <c r="HHY558" s="59"/>
      <c r="HRU558" s="59"/>
      <c r="IBQ558" s="59"/>
      <c r="ILM558" s="59"/>
      <c r="IVI558" s="59"/>
      <c r="JFE558" s="59"/>
      <c r="JPA558" s="59"/>
      <c r="JYW558" s="59"/>
      <c r="KIS558" s="59"/>
      <c r="KSO558" s="59"/>
      <c r="LCK558" s="59"/>
      <c r="LMG558" s="59"/>
      <c r="LWC558" s="59"/>
      <c r="MFY558" s="59"/>
      <c r="MPU558" s="59"/>
      <c r="MZQ558" s="59"/>
      <c r="NJM558" s="59"/>
      <c r="NTI558" s="59"/>
      <c r="ODE558" s="59"/>
      <c r="ONA558" s="59"/>
      <c r="OWW558" s="59"/>
      <c r="PGS558" s="59"/>
      <c r="PQO558" s="59"/>
      <c r="QAK558" s="59"/>
      <c r="QKG558" s="59"/>
      <c r="QUC558" s="59"/>
      <c r="RDY558" s="59"/>
      <c r="RNU558" s="59"/>
      <c r="RXQ558" s="59"/>
      <c r="SHM558" s="59"/>
      <c r="SRI558" s="59"/>
      <c r="TBE558" s="59"/>
      <c r="TLA558" s="59"/>
      <c r="TUW558" s="59"/>
      <c r="UES558" s="59"/>
      <c r="UOO558" s="59"/>
      <c r="UYK558" s="59"/>
      <c r="VIG558" s="59"/>
      <c r="VSC558" s="59"/>
      <c r="WBY558" s="59"/>
      <c r="WLU558" s="59"/>
      <c r="WVQ558" s="59"/>
    </row>
    <row r="559" spans="1:777 1033:1801 2057:2825 3081:3849 4105:4873 5129:5897 6153:6921 7177:7945 8201:8969 9225:9993 10249:11017 11273:12041 12297:13065 13321:14089 14345:15113 15369:16137" s="64" customFormat="1" ht="15.75" x14ac:dyDescent="0.25">
      <c r="A559" s="88">
        <f>+SUBTOTAL(3,$B$4:B559)</f>
        <v>556</v>
      </c>
      <c r="B559" s="114" t="s">
        <v>1625</v>
      </c>
      <c r="C559" s="71" t="s">
        <v>10</v>
      </c>
      <c r="D559" s="71">
        <v>1</v>
      </c>
      <c r="E559" s="71" t="s">
        <v>1626</v>
      </c>
      <c r="F559" s="144"/>
      <c r="G559" s="88" t="s">
        <v>1842</v>
      </c>
      <c r="H559" s="88" t="s">
        <v>1843</v>
      </c>
      <c r="I559" s="71">
        <v>3</v>
      </c>
      <c r="J559" s="68" t="s">
        <v>1794</v>
      </c>
      <c r="K559" s="59"/>
      <c r="L559" s="59"/>
      <c r="M559" s="59"/>
      <c r="N559" s="59"/>
      <c r="JE559" s="59"/>
      <c r="TA559" s="59"/>
      <c r="ACW559" s="59"/>
      <c r="AMS559" s="59"/>
      <c r="AWO559" s="59"/>
      <c r="BGK559" s="59"/>
      <c r="BQG559" s="59"/>
      <c r="CAC559" s="59"/>
      <c r="CJY559" s="59"/>
      <c r="CTU559" s="59"/>
      <c r="DDQ559" s="59"/>
      <c r="DNM559" s="59"/>
      <c r="DXI559" s="59"/>
      <c r="EHE559" s="59"/>
      <c r="ERA559" s="59"/>
      <c r="FAW559" s="59"/>
      <c r="FKS559" s="59"/>
      <c r="FUO559" s="59"/>
      <c r="GEK559" s="59"/>
      <c r="GOG559" s="59"/>
      <c r="GYC559" s="59"/>
      <c r="HHY559" s="59"/>
      <c r="HRU559" s="59"/>
      <c r="IBQ559" s="59"/>
      <c r="ILM559" s="59"/>
      <c r="IVI559" s="59"/>
      <c r="JFE559" s="59"/>
      <c r="JPA559" s="59"/>
      <c r="JYW559" s="59"/>
      <c r="KIS559" s="59"/>
      <c r="KSO559" s="59"/>
      <c r="LCK559" s="59"/>
      <c r="LMG559" s="59"/>
      <c r="LWC559" s="59"/>
      <c r="MFY559" s="59"/>
      <c r="MPU559" s="59"/>
      <c r="MZQ559" s="59"/>
      <c r="NJM559" s="59"/>
      <c r="NTI559" s="59"/>
      <c r="ODE559" s="59"/>
      <c r="ONA559" s="59"/>
      <c r="OWW559" s="59"/>
      <c r="PGS559" s="59"/>
      <c r="PQO559" s="59"/>
      <c r="QAK559" s="59"/>
      <c r="QKG559" s="59"/>
      <c r="QUC559" s="59"/>
      <c r="RDY559" s="59"/>
      <c r="RNU559" s="59"/>
      <c r="RXQ559" s="59"/>
      <c r="SHM559" s="59"/>
      <c r="SRI559" s="59"/>
      <c r="TBE559" s="59"/>
      <c r="TLA559" s="59"/>
      <c r="TUW559" s="59"/>
      <c r="UES559" s="59"/>
      <c r="UOO559" s="59"/>
      <c r="UYK559" s="59"/>
      <c r="VIG559" s="59"/>
      <c r="VSC559" s="59"/>
      <c r="WBY559" s="59"/>
      <c r="WLU559" s="59"/>
      <c r="WVQ559" s="59"/>
    </row>
    <row r="560" spans="1:777 1033:1801 2057:2825 3081:3849 4105:4873 5129:5897 6153:6921 7177:7945 8201:8969 9225:9993 10249:11017 11273:12041 12297:13065 13321:14089 14345:15113 15369:16137" s="64" customFormat="1" ht="31.5" x14ac:dyDescent="0.25">
      <c r="A560" s="88">
        <f>+SUBTOTAL(3,$B$4:B560)</f>
        <v>557</v>
      </c>
      <c r="B560" s="67" t="s">
        <v>1627</v>
      </c>
      <c r="C560" s="71" t="s">
        <v>10</v>
      </c>
      <c r="D560" s="71">
        <v>4</v>
      </c>
      <c r="E560" s="71" t="s">
        <v>1628</v>
      </c>
      <c r="F560" s="142" t="s">
        <v>1965</v>
      </c>
      <c r="G560" s="130" t="s">
        <v>1629</v>
      </c>
      <c r="H560" s="92" t="s">
        <v>1630</v>
      </c>
      <c r="I560" s="71">
        <v>3</v>
      </c>
      <c r="J560" s="127" t="s">
        <v>1039</v>
      </c>
      <c r="K560" s="59"/>
      <c r="L560" s="59"/>
      <c r="M560" s="59"/>
      <c r="N560" s="59"/>
      <c r="JE560" s="59"/>
      <c r="TA560" s="59"/>
      <c r="ACW560" s="59"/>
      <c r="AMS560" s="59"/>
      <c r="AWO560" s="59"/>
      <c r="BGK560" s="59"/>
      <c r="BQG560" s="59"/>
      <c r="CAC560" s="59"/>
      <c r="CJY560" s="59"/>
      <c r="CTU560" s="59"/>
      <c r="DDQ560" s="59"/>
      <c r="DNM560" s="59"/>
      <c r="DXI560" s="59"/>
      <c r="EHE560" s="59"/>
      <c r="ERA560" s="59"/>
      <c r="FAW560" s="59"/>
      <c r="FKS560" s="59"/>
      <c r="FUO560" s="59"/>
      <c r="GEK560" s="59"/>
      <c r="GOG560" s="59"/>
      <c r="GYC560" s="59"/>
      <c r="HHY560" s="59"/>
      <c r="HRU560" s="59"/>
      <c r="IBQ560" s="59"/>
      <c r="ILM560" s="59"/>
      <c r="IVI560" s="59"/>
      <c r="JFE560" s="59"/>
      <c r="JPA560" s="59"/>
      <c r="JYW560" s="59"/>
      <c r="KIS560" s="59"/>
      <c r="KSO560" s="59"/>
      <c r="LCK560" s="59"/>
      <c r="LMG560" s="59"/>
      <c r="LWC560" s="59"/>
      <c r="MFY560" s="59"/>
      <c r="MPU560" s="59"/>
      <c r="MZQ560" s="59"/>
      <c r="NJM560" s="59"/>
      <c r="NTI560" s="59"/>
      <c r="ODE560" s="59"/>
      <c r="ONA560" s="59"/>
      <c r="OWW560" s="59"/>
      <c r="PGS560" s="59"/>
      <c r="PQO560" s="59"/>
      <c r="QAK560" s="59"/>
      <c r="QKG560" s="59"/>
      <c r="QUC560" s="59"/>
      <c r="RDY560" s="59"/>
      <c r="RNU560" s="59"/>
      <c r="RXQ560" s="59"/>
      <c r="SHM560" s="59"/>
      <c r="SRI560" s="59"/>
      <c r="TBE560" s="59"/>
      <c r="TLA560" s="59"/>
      <c r="TUW560" s="59"/>
      <c r="UES560" s="59"/>
      <c r="UOO560" s="59"/>
      <c r="UYK560" s="59"/>
      <c r="VIG560" s="59"/>
      <c r="VSC560" s="59"/>
      <c r="WBY560" s="59"/>
      <c r="WLU560" s="59"/>
      <c r="WVQ560" s="59"/>
    </row>
    <row r="561" spans="1:777 1033:1801 2057:2825 3081:3849 4105:4873 5129:5897 6153:6921 7177:7945 8201:8969 9225:9993 10249:11017 11273:12041 12297:13065 13321:14089 14345:15113 15369:16137" s="64" customFormat="1" ht="15.75" x14ac:dyDescent="0.25">
      <c r="A561" s="88">
        <f>+SUBTOTAL(3,$B$4:B561)</f>
        <v>558</v>
      </c>
      <c r="B561" s="67" t="s">
        <v>1631</v>
      </c>
      <c r="C561" s="71" t="s">
        <v>10</v>
      </c>
      <c r="D561" s="71">
        <v>1</v>
      </c>
      <c r="E561" s="71" t="s">
        <v>1632</v>
      </c>
      <c r="F561" s="142"/>
      <c r="G561" s="130" t="s">
        <v>1633</v>
      </c>
      <c r="H561" s="92" t="s">
        <v>1634</v>
      </c>
      <c r="I561" s="71">
        <v>4</v>
      </c>
      <c r="J561" s="127" t="s">
        <v>1244</v>
      </c>
      <c r="K561" s="59"/>
      <c r="L561" s="59"/>
      <c r="M561" s="59"/>
      <c r="N561" s="59"/>
      <c r="JE561" s="59"/>
      <c r="TA561" s="59"/>
      <c r="ACW561" s="59"/>
      <c r="AMS561" s="59"/>
      <c r="AWO561" s="59"/>
      <c r="BGK561" s="59"/>
      <c r="BQG561" s="59"/>
      <c r="CAC561" s="59"/>
      <c r="CJY561" s="59"/>
      <c r="CTU561" s="59"/>
      <c r="DDQ561" s="59"/>
      <c r="DNM561" s="59"/>
      <c r="DXI561" s="59"/>
      <c r="EHE561" s="59"/>
      <c r="ERA561" s="59"/>
      <c r="FAW561" s="59"/>
      <c r="FKS561" s="59"/>
      <c r="FUO561" s="59"/>
      <c r="GEK561" s="59"/>
      <c r="GOG561" s="59"/>
      <c r="GYC561" s="59"/>
      <c r="HHY561" s="59"/>
      <c r="HRU561" s="59"/>
      <c r="IBQ561" s="59"/>
      <c r="ILM561" s="59"/>
      <c r="IVI561" s="59"/>
      <c r="JFE561" s="59"/>
      <c r="JPA561" s="59"/>
      <c r="JYW561" s="59"/>
      <c r="KIS561" s="59"/>
      <c r="KSO561" s="59"/>
      <c r="LCK561" s="59"/>
      <c r="LMG561" s="59"/>
      <c r="LWC561" s="59"/>
      <c r="MFY561" s="59"/>
      <c r="MPU561" s="59"/>
      <c r="MZQ561" s="59"/>
      <c r="NJM561" s="59"/>
      <c r="NTI561" s="59"/>
      <c r="ODE561" s="59"/>
      <c r="ONA561" s="59"/>
      <c r="OWW561" s="59"/>
      <c r="PGS561" s="59"/>
      <c r="PQO561" s="59"/>
      <c r="QAK561" s="59"/>
      <c r="QKG561" s="59"/>
      <c r="QUC561" s="59"/>
      <c r="RDY561" s="59"/>
      <c r="RNU561" s="59"/>
      <c r="RXQ561" s="59"/>
      <c r="SHM561" s="59"/>
      <c r="SRI561" s="59"/>
      <c r="TBE561" s="59"/>
      <c r="TLA561" s="59"/>
      <c r="TUW561" s="59"/>
      <c r="UES561" s="59"/>
      <c r="UOO561" s="59"/>
      <c r="UYK561" s="59"/>
      <c r="VIG561" s="59"/>
      <c r="VSC561" s="59"/>
      <c r="WBY561" s="59"/>
      <c r="WLU561" s="59"/>
      <c r="WVQ561" s="59"/>
    </row>
    <row r="562" spans="1:777 1033:1801 2057:2825 3081:3849 4105:4873 5129:5897 6153:6921 7177:7945 8201:8969 9225:9993 10249:11017 11273:12041 12297:13065 13321:14089 14345:15113 15369:16137" s="64" customFormat="1" ht="31.5" x14ac:dyDescent="0.25">
      <c r="A562" s="88">
        <f>+SUBTOTAL(3,$B$4:B562)</f>
        <v>559</v>
      </c>
      <c r="B562" s="67" t="s">
        <v>1635</v>
      </c>
      <c r="C562" s="71" t="s">
        <v>10</v>
      </c>
      <c r="D562" s="71">
        <v>1</v>
      </c>
      <c r="E562" s="71" t="s">
        <v>1636</v>
      </c>
      <c r="F562" s="142"/>
      <c r="G562" s="130" t="s">
        <v>1637</v>
      </c>
      <c r="H562" s="92" t="s">
        <v>1638</v>
      </c>
      <c r="I562" s="71">
        <v>3</v>
      </c>
      <c r="J562" s="127" t="s">
        <v>1039</v>
      </c>
      <c r="K562" s="59"/>
      <c r="L562" s="59"/>
      <c r="M562" s="59"/>
      <c r="N562" s="59"/>
      <c r="JE562" s="59"/>
      <c r="TA562" s="59"/>
      <c r="ACW562" s="59"/>
      <c r="AMS562" s="59"/>
      <c r="AWO562" s="59"/>
      <c r="BGK562" s="59"/>
      <c r="BQG562" s="59"/>
      <c r="CAC562" s="59"/>
      <c r="CJY562" s="59"/>
      <c r="CTU562" s="59"/>
      <c r="DDQ562" s="59"/>
      <c r="DNM562" s="59"/>
      <c r="DXI562" s="59"/>
      <c r="EHE562" s="59"/>
      <c r="ERA562" s="59"/>
      <c r="FAW562" s="59"/>
      <c r="FKS562" s="59"/>
      <c r="FUO562" s="59"/>
      <c r="GEK562" s="59"/>
      <c r="GOG562" s="59"/>
      <c r="GYC562" s="59"/>
      <c r="HHY562" s="59"/>
      <c r="HRU562" s="59"/>
      <c r="IBQ562" s="59"/>
      <c r="ILM562" s="59"/>
      <c r="IVI562" s="59"/>
      <c r="JFE562" s="59"/>
      <c r="JPA562" s="59"/>
      <c r="JYW562" s="59"/>
      <c r="KIS562" s="59"/>
      <c r="KSO562" s="59"/>
      <c r="LCK562" s="59"/>
      <c r="LMG562" s="59"/>
      <c r="LWC562" s="59"/>
      <c r="MFY562" s="59"/>
      <c r="MPU562" s="59"/>
      <c r="MZQ562" s="59"/>
      <c r="NJM562" s="59"/>
      <c r="NTI562" s="59"/>
      <c r="ODE562" s="59"/>
      <c r="ONA562" s="59"/>
      <c r="OWW562" s="59"/>
      <c r="PGS562" s="59"/>
      <c r="PQO562" s="59"/>
      <c r="QAK562" s="59"/>
      <c r="QKG562" s="59"/>
      <c r="QUC562" s="59"/>
      <c r="RDY562" s="59"/>
      <c r="RNU562" s="59"/>
      <c r="RXQ562" s="59"/>
      <c r="SHM562" s="59"/>
      <c r="SRI562" s="59"/>
      <c r="TBE562" s="59"/>
      <c r="TLA562" s="59"/>
      <c r="TUW562" s="59"/>
      <c r="UES562" s="59"/>
      <c r="UOO562" s="59"/>
      <c r="UYK562" s="59"/>
      <c r="VIG562" s="59"/>
      <c r="VSC562" s="59"/>
      <c r="WBY562" s="59"/>
      <c r="WLU562" s="59"/>
      <c r="WVQ562" s="59"/>
    </row>
    <row r="563" spans="1:777 1033:1801 2057:2825 3081:3849 4105:4873 5129:5897 6153:6921 7177:7945 8201:8969 9225:9993 10249:11017 11273:12041 12297:13065 13321:14089 14345:15113 15369:16137" s="64" customFormat="1" ht="31.5" x14ac:dyDescent="0.25">
      <c r="A563" s="88">
        <f>+SUBTOTAL(3,$B$4:B563)</f>
        <v>560</v>
      </c>
      <c r="B563" s="114" t="s">
        <v>1639</v>
      </c>
      <c r="C563" s="71" t="s">
        <v>10</v>
      </c>
      <c r="D563" s="71">
        <v>1</v>
      </c>
      <c r="E563" s="71" t="s">
        <v>1640</v>
      </c>
      <c r="F563" s="143"/>
      <c r="G563" s="88" t="s">
        <v>1844</v>
      </c>
      <c r="H563" s="88" t="s">
        <v>1845</v>
      </c>
      <c r="I563" s="71">
        <v>3</v>
      </c>
      <c r="J563" s="68" t="s">
        <v>1794</v>
      </c>
      <c r="K563" s="59"/>
      <c r="L563" s="59"/>
      <c r="M563" s="59"/>
      <c r="N563" s="59"/>
      <c r="JE563" s="59"/>
      <c r="TA563" s="59"/>
      <c r="ACW563" s="59"/>
      <c r="AMS563" s="59"/>
      <c r="AWO563" s="59"/>
      <c r="BGK563" s="59"/>
      <c r="BQG563" s="59"/>
      <c r="CAC563" s="59"/>
      <c r="CJY563" s="59"/>
      <c r="CTU563" s="59"/>
      <c r="DDQ563" s="59"/>
      <c r="DNM563" s="59"/>
      <c r="DXI563" s="59"/>
      <c r="EHE563" s="59"/>
      <c r="ERA563" s="59"/>
      <c r="FAW563" s="59"/>
      <c r="FKS563" s="59"/>
      <c r="FUO563" s="59"/>
      <c r="GEK563" s="59"/>
      <c r="GOG563" s="59"/>
      <c r="GYC563" s="59"/>
      <c r="HHY563" s="59"/>
      <c r="HRU563" s="59"/>
      <c r="IBQ563" s="59"/>
      <c r="ILM563" s="59"/>
      <c r="IVI563" s="59"/>
      <c r="JFE563" s="59"/>
      <c r="JPA563" s="59"/>
      <c r="JYW563" s="59"/>
      <c r="KIS563" s="59"/>
      <c r="KSO563" s="59"/>
      <c r="LCK563" s="59"/>
      <c r="LMG563" s="59"/>
      <c r="LWC563" s="59"/>
      <c r="MFY563" s="59"/>
      <c r="MPU563" s="59"/>
      <c r="MZQ563" s="59"/>
      <c r="NJM563" s="59"/>
      <c r="NTI563" s="59"/>
      <c r="ODE563" s="59"/>
      <c r="ONA563" s="59"/>
      <c r="OWW563" s="59"/>
      <c r="PGS563" s="59"/>
      <c r="PQO563" s="59"/>
      <c r="QAK563" s="59"/>
      <c r="QKG563" s="59"/>
      <c r="QUC563" s="59"/>
      <c r="RDY563" s="59"/>
      <c r="RNU563" s="59"/>
      <c r="RXQ563" s="59"/>
      <c r="SHM563" s="59"/>
      <c r="SRI563" s="59"/>
      <c r="TBE563" s="59"/>
      <c r="TLA563" s="59"/>
      <c r="TUW563" s="59"/>
      <c r="UES563" s="59"/>
      <c r="UOO563" s="59"/>
      <c r="UYK563" s="59"/>
      <c r="VIG563" s="59"/>
      <c r="VSC563" s="59"/>
      <c r="WBY563" s="59"/>
      <c r="WLU563" s="59"/>
      <c r="WVQ563" s="59"/>
    </row>
    <row r="564" spans="1:777 1033:1801 2057:2825 3081:3849 4105:4873 5129:5897 6153:6921 7177:7945 8201:8969 9225:9993 10249:11017 11273:12041 12297:13065 13321:14089 14345:15113 15369:16137" s="64" customFormat="1" ht="31.5" x14ac:dyDescent="0.25">
      <c r="A564" s="88">
        <f>+SUBTOTAL(3,$B$4:B564)</f>
        <v>561</v>
      </c>
      <c r="B564" s="67" t="s">
        <v>1641</v>
      </c>
      <c r="C564" s="71" t="s">
        <v>10</v>
      </c>
      <c r="D564" s="71">
        <v>1</v>
      </c>
      <c r="E564" s="71" t="s">
        <v>1642</v>
      </c>
      <c r="F564" s="142" t="s">
        <v>1966</v>
      </c>
      <c r="G564" s="130" t="s">
        <v>1505</v>
      </c>
      <c r="H564" s="92" t="s">
        <v>1643</v>
      </c>
      <c r="I564" s="71">
        <v>3</v>
      </c>
      <c r="J564" s="127" t="s">
        <v>1039</v>
      </c>
      <c r="K564" s="59"/>
      <c r="L564" s="59"/>
      <c r="M564" s="59"/>
      <c r="N564" s="59"/>
      <c r="JE564" s="59"/>
      <c r="TA564" s="59"/>
      <c r="ACW564" s="59"/>
      <c r="AMS564" s="59"/>
      <c r="AWO564" s="59"/>
      <c r="BGK564" s="59"/>
      <c r="BQG564" s="59"/>
      <c r="CAC564" s="59"/>
      <c r="CJY564" s="59"/>
      <c r="CTU564" s="59"/>
      <c r="DDQ564" s="59"/>
      <c r="DNM564" s="59"/>
      <c r="DXI564" s="59"/>
      <c r="EHE564" s="59"/>
      <c r="ERA564" s="59"/>
      <c r="FAW564" s="59"/>
      <c r="FKS564" s="59"/>
      <c r="FUO564" s="59"/>
      <c r="GEK564" s="59"/>
      <c r="GOG564" s="59"/>
      <c r="GYC564" s="59"/>
      <c r="HHY564" s="59"/>
      <c r="HRU564" s="59"/>
      <c r="IBQ564" s="59"/>
      <c r="ILM564" s="59"/>
      <c r="IVI564" s="59"/>
      <c r="JFE564" s="59"/>
      <c r="JPA564" s="59"/>
      <c r="JYW564" s="59"/>
      <c r="KIS564" s="59"/>
      <c r="KSO564" s="59"/>
      <c r="LCK564" s="59"/>
      <c r="LMG564" s="59"/>
      <c r="LWC564" s="59"/>
      <c r="MFY564" s="59"/>
      <c r="MPU564" s="59"/>
      <c r="MZQ564" s="59"/>
      <c r="NJM564" s="59"/>
      <c r="NTI564" s="59"/>
      <c r="ODE564" s="59"/>
      <c r="ONA564" s="59"/>
      <c r="OWW564" s="59"/>
      <c r="PGS564" s="59"/>
      <c r="PQO564" s="59"/>
      <c r="QAK564" s="59"/>
      <c r="QKG564" s="59"/>
      <c r="QUC564" s="59"/>
      <c r="RDY564" s="59"/>
      <c r="RNU564" s="59"/>
      <c r="RXQ564" s="59"/>
      <c r="SHM564" s="59"/>
      <c r="SRI564" s="59"/>
      <c r="TBE564" s="59"/>
      <c r="TLA564" s="59"/>
      <c r="TUW564" s="59"/>
      <c r="UES564" s="59"/>
      <c r="UOO564" s="59"/>
      <c r="UYK564" s="59"/>
      <c r="VIG564" s="59"/>
      <c r="VSC564" s="59"/>
      <c r="WBY564" s="59"/>
      <c r="WLU564" s="59"/>
      <c r="WVQ564" s="59"/>
    </row>
    <row r="565" spans="1:777 1033:1801 2057:2825 3081:3849 4105:4873 5129:5897 6153:6921 7177:7945 8201:8969 9225:9993 10249:11017 11273:12041 12297:13065 13321:14089 14345:15113 15369:16137" s="64" customFormat="1" ht="47.25" x14ac:dyDescent="0.25">
      <c r="A565" s="88">
        <f>+SUBTOTAL(3,$B$4:B565)</f>
        <v>562</v>
      </c>
      <c r="B565" s="114" t="s">
        <v>1644</v>
      </c>
      <c r="C565" s="71" t="s">
        <v>10</v>
      </c>
      <c r="D565" s="71">
        <v>1</v>
      </c>
      <c r="E565" s="71" t="s">
        <v>1645</v>
      </c>
      <c r="F565" s="142"/>
      <c r="G565" s="88" t="s">
        <v>1848</v>
      </c>
      <c r="H565" s="88" t="s">
        <v>1733</v>
      </c>
      <c r="I565" s="71">
        <v>3</v>
      </c>
      <c r="J565" s="68" t="s">
        <v>1794</v>
      </c>
      <c r="K565" s="59"/>
      <c r="L565" s="59"/>
      <c r="M565" s="59"/>
      <c r="N565" s="59"/>
      <c r="JE565" s="59"/>
      <c r="TA565" s="59"/>
      <c r="ACW565" s="59"/>
      <c r="AMS565" s="59"/>
      <c r="AWO565" s="59"/>
      <c r="BGK565" s="59"/>
      <c r="BQG565" s="59"/>
      <c r="CAC565" s="59"/>
      <c r="CJY565" s="59"/>
      <c r="CTU565" s="59"/>
      <c r="DDQ565" s="59"/>
      <c r="DNM565" s="59"/>
      <c r="DXI565" s="59"/>
      <c r="EHE565" s="59"/>
      <c r="ERA565" s="59"/>
      <c r="FAW565" s="59"/>
      <c r="FKS565" s="59"/>
      <c r="FUO565" s="59"/>
      <c r="GEK565" s="59"/>
      <c r="GOG565" s="59"/>
      <c r="GYC565" s="59"/>
      <c r="HHY565" s="59"/>
      <c r="HRU565" s="59"/>
      <c r="IBQ565" s="59"/>
      <c r="ILM565" s="59"/>
      <c r="IVI565" s="59"/>
      <c r="JFE565" s="59"/>
      <c r="JPA565" s="59"/>
      <c r="JYW565" s="59"/>
      <c r="KIS565" s="59"/>
      <c r="KSO565" s="59"/>
      <c r="LCK565" s="59"/>
      <c r="LMG565" s="59"/>
      <c r="LWC565" s="59"/>
      <c r="MFY565" s="59"/>
      <c r="MPU565" s="59"/>
      <c r="MZQ565" s="59"/>
      <c r="NJM565" s="59"/>
      <c r="NTI565" s="59"/>
      <c r="ODE565" s="59"/>
      <c r="ONA565" s="59"/>
      <c r="OWW565" s="59"/>
      <c r="PGS565" s="59"/>
      <c r="PQO565" s="59"/>
      <c r="QAK565" s="59"/>
      <c r="QKG565" s="59"/>
      <c r="QUC565" s="59"/>
      <c r="RDY565" s="59"/>
      <c r="RNU565" s="59"/>
      <c r="RXQ565" s="59"/>
      <c r="SHM565" s="59"/>
      <c r="SRI565" s="59"/>
      <c r="TBE565" s="59"/>
      <c r="TLA565" s="59"/>
      <c r="TUW565" s="59"/>
      <c r="UES565" s="59"/>
      <c r="UOO565" s="59"/>
      <c r="UYK565" s="59"/>
      <c r="VIG565" s="59"/>
      <c r="VSC565" s="59"/>
      <c r="WBY565" s="59"/>
      <c r="WLU565" s="59"/>
      <c r="WVQ565" s="59"/>
    </row>
    <row r="566" spans="1:777 1033:1801 2057:2825 3081:3849 4105:4873 5129:5897 6153:6921 7177:7945 8201:8969 9225:9993 10249:11017 11273:12041 12297:13065 13321:14089 14345:15113 15369:16137" s="64" customFormat="1" ht="15.75" x14ac:dyDescent="0.25">
      <c r="A566" s="88">
        <f>+SUBTOTAL(3,$B$4:B566)</f>
        <v>563</v>
      </c>
      <c r="B566" s="114" t="s">
        <v>1646</v>
      </c>
      <c r="C566" s="71" t="s">
        <v>10</v>
      </c>
      <c r="D566" s="71">
        <v>1</v>
      </c>
      <c r="E566" s="71" t="s">
        <v>1647</v>
      </c>
      <c r="F566" s="142"/>
      <c r="G566" s="88" t="s">
        <v>1846</v>
      </c>
      <c r="H566" s="88" t="s">
        <v>1847</v>
      </c>
      <c r="I566" s="71">
        <v>3</v>
      </c>
      <c r="J566" s="68" t="s">
        <v>1794</v>
      </c>
      <c r="K566" s="59"/>
      <c r="L566" s="59"/>
      <c r="M566" s="59"/>
      <c r="N566" s="59"/>
      <c r="JE566" s="59"/>
      <c r="TA566" s="59"/>
      <c r="ACW566" s="59"/>
      <c r="AMS566" s="59"/>
      <c r="AWO566" s="59"/>
      <c r="BGK566" s="59"/>
      <c r="BQG566" s="59"/>
      <c r="CAC566" s="59"/>
      <c r="CJY566" s="59"/>
      <c r="CTU566" s="59"/>
      <c r="DDQ566" s="59"/>
      <c r="DNM566" s="59"/>
      <c r="DXI566" s="59"/>
      <c r="EHE566" s="59"/>
      <c r="ERA566" s="59"/>
      <c r="FAW566" s="59"/>
      <c r="FKS566" s="59"/>
      <c r="FUO566" s="59"/>
      <c r="GEK566" s="59"/>
      <c r="GOG566" s="59"/>
      <c r="GYC566" s="59"/>
      <c r="HHY566" s="59"/>
      <c r="HRU566" s="59"/>
      <c r="IBQ566" s="59"/>
      <c r="ILM566" s="59"/>
      <c r="IVI566" s="59"/>
      <c r="JFE566" s="59"/>
      <c r="JPA566" s="59"/>
      <c r="JYW566" s="59"/>
      <c r="KIS566" s="59"/>
      <c r="KSO566" s="59"/>
      <c r="LCK566" s="59"/>
      <c r="LMG566" s="59"/>
      <c r="LWC566" s="59"/>
      <c r="MFY566" s="59"/>
      <c r="MPU566" s="59"/>
      <c r="MZQ566" s="59"/>
      <c r="NJM566" s="59"/>
      <c r="NTI566" s="59"/>
      <c r="ODE566" s="59"/>
      <c r="ONA566" s="59"/>
      <c r="OWW566" s="59"/>
      <c r="PGS566" s="59"/>
      <c r="PQO566" s="59"/>
      <c r="QAK566" s="59"/>
      <c r="QKG566" s="59"/>
      <c r="QUC566" s="59"/>
      <c r="RDY566" s="59"/>
      <c r="RNU566" s="59"/>
      <c r="RXQ566" s="59"/>
      <c r="SHM566" s="59"/>
      <c r="SRI566" s="59"/>
      <c r="TBE566" s="59"/>
      <c r="TLA566" s="59"/>
      <c r="TUW566" s="59"/>
      <c r="UES566" s="59"/>
      <c r="UOO566" s="59"/>
      <c r="UYK566" s="59"/>
      <c r="VIG566" s="59"/>
      <c r="VSC566" s="59"/>
      <c r="WBY566" s="59"/>
      <c r="WLU566" s="59"/>
      <c r="WVQ566" s="59"/>
    </row>
    <row r="567" spans="1:777 1033:1801 2057:2825 3081:3849 4105:4873 5129:5897 6153:6921 7177:7945 8201:8969 9225:9993 10249:11017 11273:12041 12297:13065 13321:14089 14345:15113 15369:16137" s="64" customFormat="1" ht="47.25" x14ac:dyDescent="0.25">
      <c r="A567" s="88">
        <f>+SUBTOTAL(3,$B$4:B567)</f>
        <v>564</v>
      </c>
      <c r="B567" s="99" t="s">
        <v>1730</v>
      </c>
      <c r="C567" s="71" t="s">
        <v>10</v>
      </c>
      <c r="D567" s="71">
        <v>1</v>
      </c>
      <c r="E567" s="119" t="s">
        <v>1731</v>
      </c>
      <c r="F567" s="143"/>
      <c r="G567" s="88" t="s">
        <v>1848</v>
      </c>
      <c r="H567" s="88" t="s">
        <v>1733</v>
      </c>
      <c r="I567" s="71">
        <v>3</v>
      </c>
      <c r="J567" s="88" t="s">
        <v>1732</v>
      </c>
      <c r="K567" s="59"/>
      <c r="L567" s="59"/>
      <c r="M567" s="59"/>
      <c r="N567" s="59"/>
      <c r="JE567" s="59"/>
      <c r="TA567" s="59"/>
      <c r="ACW567" s="59"/>
      <c r="AMS567" s="59"/>
      <c r="AWO567" s="59"/>
      <c r="BGK567" s="59"/>
      <c r="BQG567" s="59"/>
      <c r="CAC567" s="59"/>
      <c r="CJY567" s="59"/>
      <c r="CTU567" s="59"/>
      <c r="DDQ567" s="59"/>
      <c r="DNM567" s="59"/>
      <c r="DXI567" s="59"/>
      <c r="EHE567" s="59"/>
      <c r="ERA567" s="59"/>
      <c r="FAW567" s="59"/>
      <c r="FKS567" s="59"/>
      <c r="FUO567" s="59"/>
      <c r="GEK567" s="59"/>
      <c r="GOG567" s="59"/>
      <c r="GYC567" s="59"/>
      <c r="HHY567" s="59"/>
      <c r="HRU567" s="59"/>
      <c r="IBQ567" s="59"/>
      <c r="ILM567" s="59"/>
      <c r="IVI567" s="59"/>
      <c r="JFE567" s="59"/>
      <c r="JPA567" s="59"/>
      <c r="JYW567" s="59"/>
      <c r="KIS567" s="59"/>
      <c r="KSO567" s="59"/>
      <c r="LCK567" s="59"/>
      <c r="LMG567" s="59"/>
      <c r="LWC567" s="59"/>
      <c r="MFY567" s="59"/>
      <c r="MPU567" s="59"/>
      <c r="MZQ567" s="59"/>
      <c r="NJM567" s="59"/>
      <c r="NTI567" s="59"/>
      <c r="ODE567" s="59"/>
      <c r="ONA567" s="59"/>
      <c r="OWW567" s="59"/>
      <c r="PGS567" s="59"/>
      <c r="PQO567" s="59"/>
      <c r="QAK567" s="59"/>
      <c r="QKG567" s="59"/>
      <c r="QUC567" s="59"/>
      <c r="RDY567" s="59"/>
      <c r="RNU567" s="59"/>
      <c r="RXQ567" s="59"/>
      <c r="SHM567" s="59"/>
      <c r="SRI567" s="59"/>
      <c r="TBE567" s="59"/>
      <c r="TLA567" s="59"/>
      <c r="TUW567" s="59"/>
      <c r="UES567" s="59"/>
      <c r="UOO567" s="59"/>
      <c r="UYK567" s="59"/>
      <c r="VIG567" s="59"/>
      <c r="VSC567" s="59"/>
      <c r="WBY567" s="59"/>
      <c r="WLU567" s="59"/>
      <c r="WVQ567" s="59"/>
    </row>
    <row r="568" spans="1:777 1033:1801 2057:2825 3081:3849 4105:4873 5129:5897 6153:6921 7177:7945 8201:8969 9225:9993 10249:11017 11273:12041 12297:13065 13321:14089 14345:15113 15369:16137" s="64" customFormat="1" ht="31.5" x14ac:dyDescent="0.25">
      <c r="A568" s="88">
        <f>+SUBTOTAL(3,$B$4:B568)</f>
        <v>565</v>
      </c>
      <c r="B568" s="67" t="s">
        <v>1648</v>
      </c>
      <c r="C568" s="71" t="s">
        <v>10</v>
      </c>
      <c r="D568" s="71">
        <v>2</v>
      </c>
      <c r="E568" s="71" t="s">
        <v>1649</v>
      </c>
      <c r="F568" s="71" t="s">
        <v>1967</v>
      </c>
      <c r="G568" s="130" t="s">
        <v>1650</v>
      </c>
      <c r="H568" s="92" t="s">
        <v>1651</v>
      </c>
      <c r="I568" s="71">
        <v>3</v>
      </c>
      <c r="J568" s="127" t="s">
        <v>1138</v>
      </c>
      <c r="K568" s="59"/>
      <c r="L568" s="59"/>
      <c r="M568" s="59"/>
      <c r="N568" s="59"/>
      <c r="JE568" s="59"/>
      <c r="TA568" s="59"/>
      <c r="ACW568" s="59"/>
      <c r="AMS568" s="59"/>
      <c r="AWO568" s="59"/>
      <c r="BGK568" s="59"/>
      <c r="BQG568" s="59"/>
      <c r="CAC568" s="59"/>
      <c r="CJY568" s="59"/>
      <c r="CTU568" s="59"/>
      <c r="DDQ568" s="59"/>
      <c r="DNM568" s="59"/>
      <c r="DXI568" s="59"/>
      <c r="EHE568" s="59"/>
      <c r="ERA568" s="59"/>
      <c r="FAW568" s="59"/>
      <c r="FKS568" s="59"/>
      <c r="FUO568" s="59"/>
      <c r="GEK568" s="59"/>
      <c r="GOG568" s="59"/>
      <c r="GYC568" s="59"/>
      <c r="HHY568" s="59"/>
      <c r="HRU568" s="59"/>
      <c r="IBQ568" s="59"/>
      <c r="ILM568" s="59"/>
      <c r="IVI568" s="59"/>
      <c r="JFE568" s="59"/>
      <c r="JPA568" s="59"/>
      <c r="JYW568" s="59"/>
      <c r="KIS568" s="59"/>
      <c r="KSO568" s="59"/>
      <c r="LCK568" s="59"/>
      <c r="LMG568" s="59"/>
      <c r="LWC568" s="59"/>
      <c r="MFY568" s="59"/>
      <c r="MPU568" s="59"/>
      <c r="MZQ568" s="59"/>
      <c r="NJM568" s="59"/>
      <c r="NTI568" s="59"/>
      <c r="ODE568" s="59"/>
      <c r="ONA568" s="59"/>
      <c r="OWW568" s="59"/>
      <c r="PGS568" s="59"/>
      <c r="PQO568" s="59"/>
      <c r="QAK568" s="59"/>
      <c r="QKG568" s="59"/>
      <c r="QUC568" s="59"/>
      <c r="RDY568" s="59"/>
      <c r="RNU568" s="59"/>
      <c r="RXQ568" s="59"/>
      <c r="SHM568" s="59"/>
      <c r="SRI568" s="59"/>
      <c r="TBE568" s="59"/>
      <c r="TLA568" s="59"/>
      <c r="TUW568" s="59"/>
      <c r="UES568" s="59"/>
      <c r="UOO568" s="59"/>
      <c r="UYK568" s="59"/>
      <c r="VIG568" s="59"/>
      <c r="VSC568" s="59"/>
      <c r="WBY568" s="59"/>
      <c r="WLU568" s="59"/>
      <c r="WVQ568" s="59"/>
    </row>
    <row r="569" spans="1:777 1033:1801 2057:2825 3081:3849 4105:4873 5129:5897 6153:6921 7177:7945 8201:8969 9225:9993 10249:11017 11273:12041 12297:13065 13321:14089 14345:15113 15369:16137" s="64" customFormat="1" ht="15.75" x14ac:dyDescent="0.25">
      <c r="A569" s="88">
        <f>+SUBTOTAL(3,$B$4:B569)</f>
        <v>566</v>
      </c>
      <c r="B569" s="67" t="s">
        <v>1652</v>
      </c>
      <c r="C569" s="71" t="s">
        <v>159</v>
      </c>
      <c r="D569" s="71">
        <v>2</v>
      </c>
      <c r="E569" s="71" t="s">
        <v>1653</v>
      </c>
      <c r="F569" s="71" t="s">
        <v>1968</v>
      </c>
      <c r="G569" s="130" t="s">
        <v>1654</v>
      </c>
      <c r="H569" s="90" t="s">
        <v>1655</v>
      </c>
      <c r="I569" s="71">
        <v>3</v>
      </c>
      <c r="J569" s="88" t="s">
        <v>1138</v>
      </c>
      <c r="K569" s="59"/>
      <c r="L569" s="59"/>
      <c r="M569" s="59"/>
      <c r="N569" s="59"/>
      <c r="JE569" s="59"/>
      <c r="TA569" s="59"/>
      <c r="ACW569" s="59"/>
      <c r="AMS569" s="59"/>
      <c r="AWO569" s="59"/>
      <c r="BGK569" s="59"/>
      <c r="BQG569" s="59"/>
      <c r="CAC569" s="59"/>
      <c r="CJY569" s="59"/>
      <c r="CTU569" s="59"/>
      <c r="DDQ569" s="59"/>
      <c r="DNM569" s="59"/>
      <c r="DXI569" s="59"/>
      <c r="EHE569" s="59"/>
      <c r="ERA569" s="59"/>
      <c r="FAW569" s="59"/>
      <c r="FKS569" s="59"/>
      <c r="FUO569" s="59"/>
      <c r="GEK569" s="59"/>
      <c r="GOG569" s="59"/>
      <c r="GYC569" s="59"/>
      <c r="HHY569" s="59"/>
      <c r="HRU569" s="59"/>
      <c r="IBQ569" s="59"/>
      <c r="ILM569" s="59"/>
      <c r="IVI569" s="59"/>
      <c r="JFE569" s="59"/>
      <c r="JPA569" s="59"/>
      <c r="JYW569" s="59"/>
      <c r="KIS569" s="59"/>
      <c r="KSO569" s="59"/>
      <c r="LCK569" s="59"/>
      <c r="LMG569" s="59"/>
      <c r="LWC569" s="59"/>
      <c r="MFY569" s="59"/>
      <c r="MPU569" s="59"/>
      <c r="MZQ569" s="59"/>
      <c r="NJM569" s="59"/>
      <c r="NTI569" s="59"/>
      <c r="ODE569" s="59"/>
      <c r="ONA569" s="59"/>
      <c r="OWW569" s="59"/>
      <c r="PGS569" s="59"/>
      <c r="PQO569" s="59"/>
      <c r="QAK569" s="59"/>
      <c r="QKG569" s="59"/>
      <c r="QUC569" s="59"/>
      <c r="RDY569" s="59"/>
      <c r="RNU569" s="59"/>
      <c r="RXQ569" s="59"/>
      <c r="SHM569" s="59"/>
      <c r="SRI569" s="59"/>
      <c r="TBE569" s="59"/>
      <c r="TLA569" s="59"/>
      <c r="TUW569" s="59"/>
      <c r="UES569" s="59"/>
      <c r="UOO569" s="59"/>
      <c r="UYK569" s="59"/>
      <c r="VIG569" s="59"/>
      <c r="VSC569" s="59"/>
      <c r="WBY569" s="59"/>
      <c r="WLU569" s="59"/>
      <c r="WVQ569" s="59"/>
    </row>
    <row r="570" spans="1:777 1033:1801 2057:2825 3081:3849 4105:4873 5129:5897 6153:6921 7177:7945 8201:8969 9225:9993 10249:11017 11273:12041 12297:13065 13321:14089 14345:15113 15369:16137" s="64" customFormat="1" ht="15.75" x14ac:dyDescent="0.25">
      <c r="A570" s="88">
        <f>+SUBTOTAL(3,$B$4:B570)</f>
        <v>567</v>
      </c>
      <c r="B570" s="67" t="s">
        <v>1660</v>
      </c>
      <c r="C570" s="71" t="s">
        <v>10</v>
      </c>
      <c r="D570" s="71">
        <v>2</v>
      </c>
      <c r="E570" s="71" t="s">
        <v>1661</v>
      </c>
      <c r="F570" s="142" t="s">
        <v>1969</v>
      </c>
      <c r="G570" s="130" t="s">
        <v>651</v>
      </c>
      <c r="H570" s="90" t="s">
        <v>1662</v>
      </c>
      <c r="I570" s="71">
        <v>3</v>
      </c>
      <c r="J570" s="127" t="s">
        <v>1138</v>
      </c>
      <c r="K570" s="59"/>
      <c r="L570" s="59"/>
      <c r="M570" s="59"/>
      <c r="N570" s="59"/>
      <c r="JE570" s="59"/>
      <c r="TA570" s="59"/>
      <c r="ACW570" s="59"/>
      <c r="AMS570" s="59"/>
      <c r="AWO570" s="59"/>
      <c r="BGK570" s="59"/>
      <c r="BQG570" s="59"/>
      <c r="CAC570" s="59"/>
      <c r="CJY570" s="59"/>
      <c r="CTU570" s="59"/>
      <c r="DDQ570" s="59"/>
      <c r="DNM570" s="59"/>
      <c r="DXI570" s="59"/>
      <c r="EHE570" s="59"/>
      <c r="ERA570" s="59"/>
      <c r="FAW570" s="59"/>
      <c r="FKS570" s="59"/>
      <c r="FUO570" s="59"/>
      <c r="GEK570" s="59"/>
      <c r="GOG570" s="59"/>
      <c r="GYC570" s="59"/>
      <c r="HHY570" s="59"/>
      <c r="HRU570" s="59"/>
      <c r="IBQ570" s="59"/>
      <c r="ILM570" s="59"/>
      <c r="IVI570" s="59"/>
      <c r="JFE570" s="59"/>
      <c r="JPA570" s="59"/>
      <c r="JYW570" s="59"/>
      <c r="KIS570" s="59"/>
      <c r="KSO570" s="59"/>
      <c r="LCK570" s="59"/>
      <c r="LMG570" s="59"/>
      <c r="LWC570" s="59"/>
      <c r="MFY570" s="59"/>
      <c r="MPU570" s="59"/>
      <c r="MZQ570" s="59"/>
      <c r="NJM570" s="59"/>
      <c r="NTI570" s="59"/>
      <c r="ODE570" s="59"/>
      <c r="ONA570" s="59"/>
      <c r="OWW570" s="59"/>
      <c r="PGS570" s="59"/>
      <c r="PQO570" s="59"/>
      <c r="QAK570" s="59"/>
      <c r="QKG570" s="59"/>
      <c r="QUC570" s="59"/>
      <c r="RDY570" s="59"/>
      <c r="RNU570" s="59"/>
      <c r="RXQ570" s="59"/>
      <c r="SHM570" s="59"/>
      <c r="SRI570" s="59"/>
      <c r="TBE570" s="59"/>
      <c r="TLA570" s="59"/>
      <c r="TUW570" s="59"/>
      <c r="UES570" s="59"/>
      <c r="UOO570" s="59"/>
      <c r="UYK570" s="59"/>
      <c r="VIG570" s="59"/>
      <c r="VSC570" s="59"/>
      <c r="WBY570" s="59"/>
      <c r="WLU570" s="59"/>
      <c r="WVQ570" s="59"/>
    </row>
    <row r="571" spans="1:777 1033:1801 2057:2825 3081:3849 4105:4873 5129:5897 6153:6921 7177:7945 8201:8969 9225:9993 10249:11017 11273:12041 12297:13065 13321:14089 14345:15113 15369:16137" s="64" customFormat="1" ht="31.5" x14ac:dyDescent="0.25">
      <c r="A571" s="88">
        <f>+SUBTOTAL(3,$B$4:B571)</f>
        <v>568</v>
      </c>
      <c r="B571" s="67" t="s">
        <v>1663</v>
      </c>
      <c r="C571" s="71" t="s">
        <v>10</v>
      </c>
      <c r="D571" s="71">
        <v>2</v>
      </c>
      <c r="E571" s="71" t="s">
        <v>1664</v>
      </c>
      <c r="F571" s="143"/>
      <c r="G571" s="130" t="s">
        <v>1665</v>
      </c>
      <c r="H571" s="90" t="s">
        <v>1666</v>
      </c>
      <c r="I571" s="71">
        <v>3</v>
      </c>
      <c r="J571" s="127" t="s">
        <v>1107</v>
      </c>
      <c r="K571" s="59"/>
      <c r="L571" s="59"/>
      <c r="M571" s="59"/>
      <c r="N571" s="59"/>
      <c r="JE571" s="59"/>
      <c r="TA571" s="59"/>
      <c r="ACW571" s="59"/>
      <c r="AMS571" s="59"/>
      <c r="AWO571" s="59"/>
      <c r="BGK571" s="59"/>
      <c r="BQG571" s="59"/>
      <c r="CAC571" s="59"/>
      <c r="CJY571" s="59"/>
      <c r="CTU571" s="59"/>
      <c r="DDQ571" s="59"/>
      <c r="DNM571" s="59"/>
      <c r="DXI571" s="59"/>
      <c r="EHE571" s="59"/>
      <c r="ERA571" s="59"/>
      <c r="FAW571" s="59"/>
      <c r="FKS571" s="59"/>
      <c r="FUO571" s="59"/>
      <c r="GEK571" s="59"/>
      <c r="GOG571" s="59"/>
      <c r="GYC571" s="59"/>
      <c r="HHY571" s="59"/>
      <c r="HRU571" s="59"/>
      <c r="IBQ571" s="59"/>
      <c r="ILM571" s="59"/>
      <c r="IVI571" s="59"/>
      <c r="JFE571" s="59"/>
      <c r="JPA571" s="59"/>
      <c r="JYW571" s="59"/>
      <c r="KIS571" s="59"/>
      <c r="KSO571" s="59"/>
      <c r="LCK571" s="59"/>
      <c r="LMG571" s="59"/>
      <c r="LWC571" s="59"/>
      <c r="MFY571" s="59"/>
      <c r="MPU571" s="59"/>
      <c r="MZQ571" s="59"/>
      <c r="NJM571" s="59"/>
      <c r="NTI571" s="59"/>
      <c r="ODE571" s="59"/>
      <c r="ONA571" s="59"/>
      <c r="OWW571" s="59"/>
      <c r="PGS571" s="59"/>
      <c r="PQO571" s="59"/>
      <c r="QAK571" s="59"/>
      <c r="QKG571" s="59"/>
      <c r="QUC571" s="59"/>
      <c r="RDY571" s="59"/>
      <c r="RNU571" s="59"/>
      <c r="RXQ571" s="59"/>
      <c r="SHM571" s="59"/>
      <c r="SRI571" s="59"/>
      <c r="TBE571" s="59"/>
      <c r="TLA571" s="59"/>
      <c r="TUW571" s="59"/>
      <c r="UES571" s="59"/>
      <c r="UOO571" s="59"/>
      <c r="UYK571" s="59"/>
      <c r="VIG571" s="59"/>
      <c r="VSC571" s="59"/>
      <c r="WBY571" s="59"/>
      <c r="WLU571" s="59"/>
      <c r="WVQ571" s="59"/>
    </row>
    <row r="572" spans="1:777 1033:1801 2057:2825 3081:3849 4105:4873 5129:5897 6153:6921 7177:7945 8201:8969 9225:9993 10249:11017 11273:12041 12297:13065 13321:14089 14345:15113 15369:16137" s="64" customFormat="1" ht="15.75" x14ac:dyDescent="0.25">
      <c r="A572" s="88">
        <f>+SUBTOTAL(3,$B$4:B572)</f>
        <v>569</v>
      </c>
      <c r="B572" s="67" t="s">
        <v>1667</v>
      </c>
      <c r="C572" s="71" t="s">
        <v>159</v>
      </c>
      <c r="D572" s="141">
        <v>2</v>
      </c>
      <c r="E572" s="144" t="s">
        <v>1668</v>
      </c>
      <c r="F572" s="141" t="s">
        <v>1970</v>
      </c>
      <c r="G572" s="144" t="s">
        <v>1669</v>
      </c>
      <c r="H572" s="152" t="s">
        <v>1670</v>
      </c>
      <c r="I572" s="71">
        <v>3</v>
      </c>
      <c r="J572" s="127" t="s">
        <v>1138</v>
      </c>
      <c r="K572" s="59"/>
      <c r="L572" s="59"/>
      <c r="M572" s="59"/>
      <c r="N572" s="59"/>
      <c r="JE572" s="59"/>
      <c r="TA572" s="59"/>
      <c r="ACW572" s="59"/>
      <c r="AMS572" s="59"/>
      <c r="AWO572" s="59"/>
      <c r="BGK572" s="59"/>
      <c r="BQG572" s="59"/>
      <c r="CAC572" s="59"/>
      <c r="CJY572" s="59"/>
      <c r="CTU572" s="59"/>
      <c r="DDQ572" s="59"/>
      <c r="DNM572" s="59"/>
      <c r="DXI572" s="59"/>
      <c r="EHE572" s="59"/>
      <c r="ERA572" s="59"/>
      <c r="FAW572" s="59"/>
      <c r="FKS572" s="59"/>
      <c r="FUO572" s="59"/>
      <c r="GEK572" s="59"/>
      <c r="GOG572" s="59"/>
      <c r="GYC572" s="59"/>
      <c r="HHY572" s="59"/>
      <c r="HRU572" s="59"/>
      <c r="IBQ572" s="59"/>
      <c r="ILM572" s="59"/>
      <c r="IVI572" s="59"/>
      <c r="JFE572" s="59"/>
      <c r="JPA572" s="59"/>
      <c r="JYW572" s="59"/>
      <c r="KIS572" s="59"/>
      <c r="KSO572" s="59"/>
      <c r="LCK572" s="59"/>
      <c r="LMG572" s="59"/>
      <c r="LWC572" s="59"/>
      <c r="MFY572" s="59"/>
      <c r="MPU572" s="59"/>
      <c r="MZQ572" s="59"/>
      <c r="NJM572" s="59"/>
      <c r="NTI572" s="59"/>
      <c r="ODE572" s="59"/>
      <c r="ONA572" s="59"/>
      <c r="OWW572" s="59"/>
      <c r="PGS572" s="59"/>
      <c r="PQO572" s="59"/>
      <c r="QAK572" s="59"/>
      <c r="QKG572" s="59"/>
      <c r="QUC572" s="59"/>
      <c r="RDY572" s="59"/>
      <c r="RNU572" s="59"/>
      <c r="RXQ572" s="59"/>
      <c r="SHM572" s="59"/>
      <c r="SRI572" s="59"/>
      <c r="TBE572" s="59"/>
      <c r="TLA572" s="59"/>
      <c r="TUW572" s="59"/>
      <c r="UES572" s="59"/>
      <c r="UOO572" s="59"/>
      <c r="UYK572" s="59"/>
      <c r="VIG572" s="59"/>
      <c r="VSC572" s="59"/>
      <c r="WBY572" s="59"/>
      <c r="WLU572" s="59"/>
      <c r="WVQ572" s="59"/>
    </row>
    <row r="573" spans="1:777 1033:1801 2057:2825 3081:3849 4105:4873 5129:5897 6153:6921 7177:7945 8201:8969 9225:9993 10249:11017 11273:12041 12297:13065 13321:14089 14345:15113 15369:16137" s="64" customFormat="1" ht="15.75" x14ac:dyDescent="0.25">
      <c r="A573" s="88">
        <f>+SUBTOTAL(3,$B$4:B573)</f>
        <v>570</v>
      </c>
      <c r="B573" s="67" t="s">
        <v>1671</v>
      </c>
      <c r="C573" s="71" t="s">
        <v>159</v>
      </c>
      <c r="D573" s="143"/>
      <c r="E573" s="144"/>
      <c r="F573" s="142"/>
      <c r="G573" s="144"/>
      <c r="H573" s="152"/>
      <c r="I573" s="71">
        <v>3</v>
      </c>
      <c r="J573" s="127" t="s">
        <v>1138</v>
      </c>
      <c r="K573" s="59"/>
      <c r="L573" s="59"/>
      <c r="M573" s="59"/>
      <c r="N573" s="59"/>
      <c r="JE573" s="59"/>
      <c r="TA573" s="59"/>
      <c r="ACW573" s="59"/>
      <c r="AMS573" s="59"/>
      <c r="AWO573" s="59"/>
      <c r="BGK573" s="59"/>
      <c r="BQG573" s="59"/>
      <c r="CAC573" s="59"/>
      <c r="CJY573" s="59"/>
      <c r="CTU573" s="59"/>
      <c r="DDQ573" s="59"/>
      <c r="DNM573" s="59"/>
      <c r="DXI573" s="59"/>
      <c r="EHE573" s="59"/>
      <c r="ERA573" s="59"/>
      <c r="FAW573" s="59"/>
      <c r="FKS573" s="59"/>
      <c r="FUO573" s="59"/>
      <c r="GEK573" s="59"/>
      <c r="GOG573" s="59"/>
      <c r="GYC573" s="59"/>
      <c r="HHY573" s="59"/>
      <c r="HRU573" s="59"/>
      <c r="IBQ573" s="59"/>
      <c r="ILM573" s="59"/>
      <c r="IVI573" s="59"/>
      <c r="JFE573" s="59"/>
      <c r="JPA573" s="59"/>
      <c r="JYW573" s="59"/>
      <c r="KIS573" s="59"/>
      <c r="KSO573" s="59"/>
      <c r="LCK573" s="59"/>
      <c r="LMG573" s="59"/>
      <c r="LWC573" s="59"/>
      <c r="MFY573" s="59"/>
      <c r="MPU573" s="59"/>
      <c r="MZQ573" s="59"/>
      <c r="NJM573" s="59"/>
      <c r="NTI573" s="59"/>
      <c r="ODE573" s="59"/>
      <c r="ONA573" s="59"/>
      <c r="OWW573" s="59"/>
      <c r="PGS573" s="59"/>
      <c r="PQO573" s="59"/>
      <c r="QAK573" s="59"/>
      <c r="QKG573" s="59"/>
      <c r="QUC573" s="59"/>
      <c r="RDY573" s="59"/>
      <c r="RNU573" s="59"/>
      <c r="RXQ573" s="59"/>
      <c r="SHM573" s="59"/>
      <c r="SRI573" s="59"/>
      <c r="TBE573" s="59"/>
      <c r="TLA573" s="59"/>
      <c r="TUW573" s="59"/>
      <c r="UES573" s="59"/>
      <c r="UOO573" s="59"/>
      <c r="UYK573" s="59"/>
      <c r="VIG573" s="59"/>
      <c r="VSC573" s="59"/>
      <c r="WBY573" s="59"/>
      <c r="WLU573" s="59"/>
      <c r="WVQ573" s="59"/>
    </row>
    <row r="574" spans="1:777 1033:1801 2057:2825 3081:3849 4105:4873 5129:5897 6153:6921 7177:7945 8201:8969 9225:9993 10249:11017 11273:12041 12297:13065 13321:14089 14345:15113 15369:16137" s="64" customFormat="1" ht="31.5" x14ac:dyDescent="0.25">
      <c r="A574" s="88">
        <f>+SUBTOTAL(3,$B$4:B574)</f>
        <v>571</v>
      </c>
      <c r="B574" s="67" t="s">
        <v>1672</v>
      </c>
      <c r="C574" s="71" t="s">
        <v>383</v>
      </c>
      <c r="D574" s="71">
        <v>1</v>
      </c>
      <c r="E574" s="71" t="s">
        <v>1673</v>
      </c>
      <c r="F574" s="142"/>
      <c r="G574" s="130" t="s">
        <v>1674</v>
      </c>
      <c r="H574" s="90" t="s">
        <v>1675</v>
      </c>
      <c r="I574" s="71">
        <v>3</v>
      </c>
      <c r="J574" s="127" t="s">
        <v>1107</v>
      </c>
      <c r="K574" s="59"/>
      <c r="L574" s="59"/>
      <c r="M574" s="59"/>
      <c r="N574" s="59"/>
      <c r="JE574" s="59"/>
      <c r="TA574" s="59"/>
      <c r="ACW574" s="59"/>
      <c r="AMS574" s="59"/>
      <c r="AWO574" s="59"/>
      <c r="BGK574" s="59"/>
      <c r="BQG574" s="59"/>
      <c r="CAC574" s="59"/>
      <c r="CJY574" s="59"/>
      <c r="CTU574" s="59"/>
      <c r="DDQ574" s="59"/>
      <c r="DNM574" s="59"/>
      <c r="DXI574" s="59"/>
      <c r="EHE574" s="59"/>
      <c r="ERA574" s="59"/>
      <c r="FAW574" s="59"/>
      <c r="FKS574" s="59"/>
      <c r="FUO574" s="59"/>
      <c r="GEK574" s="59"/>
      <c r="GOG574" s="59"/>
      <c r="GYC574" s="59"/>
      <c r="HHY574" s="59"/>
      <c r="HRU574" s="59"/>
      <c r="IBQ574" s="59"/>
      <c r="ILM574" s="59"/>
      <c r="IVI574" s="59"/>
      <c r="JFE574" s="59"/>
      <c r="JPA574" s="59"/>
      <c r="JYW574" s="59"/>
      <c r="KIS574" s="59"/>
      <c r="KSO574" s="59"/>
      <c r="LCK574" s="59"/>
      <c r="LMG574" s="59"/>
      <c r="LWC574" s="59"/>
      <c r="MFY574" s="59"/>
      <c r="MPU574" s="59"/>
      <c r="MZQ574" s="59"/>
      <c r="NJM574" s="59"/>
      <c r="NTI574" s="59"/>
      <c r="ODE574" s="59"/>
      <c r="ONA574" s="59"/>
      <c r="OWW574" s="59"/>
      <c r="PGS574" s="59"/>
      <c r="PQO574" s="59"/>
      <c r="QAK574" s="59"/>
      <c r="QKG574" s="59"/>
      <c r="QUC574" s="59"/>
      <c r="RDY574" s="59"/>
      <c r="RNU574" s="59"/>
      <c r="RXQ574" s="59"/>
      <c r="SHM574" s="59"/>
      <c r="SRI574" s="59"/>
      <c r="TBE574" s="59"/>
      <c r="TLA574" s="59"/>
      <c r="TUW574" s="59"/>
      <c r="UES574" s="59"/>
      <c r="UOO574" s="59"/>
      <c r="UYK574" s="59"/>
      <c r="VIG574" s="59"/>
      <c r="VSC574" s="59"/>
      <c r="WBY574" s="59"/>
      <c r="WLU574" s="59"/>
      <c r="WVQ574" s="59"/>
    </row>
    <row r="575" spans="1:777 1033:1801 2057:2825 3081:3849 4105:4873 5129:5897 6153:6921 7177:7945 8201:8969 9225:9993 10249:11017 11273:12041 12297:13065 13321:14089 14345:15113 15369:16137" s="64" customFormat="1" ht="31.5" x14ac:dyDescent="0.25">
      <c r="A575" s="88">
        <f>+SUBTOTAL(3,$B$4:B575)</f>
        <v>572</v>
      </c>
      <c r="B575" s="67" t="s">
        <v>1676</v>
      </c>
      <c r="C575" s="71" t="s">
        <v>10</v>
      </c>
      <c r="D575" s="71">
        <v>1</v>
      </c>
      <c r="E575" s="71" t="s">
        <v>1677</v>
      </c>
      <c r="F575" s="143"/>
      <c r="G575" s="130" t="s">
        <v>1678</v>
      </c>
      <c r="H575" s="90" t="s">
        <v>1679</v>
      </c>
      <c r="I575" s="71">
        <v>3</v>
      </c>
      <c r="J575" s="142" t="s">
        <v>1107</v>
      </c>
      <c r="K575" s="59"/>
      <c r="L575" s="59"/>
      <c r="M575" s="59"/>
      <c r="N575" s="59"/>
      <c r="JE575" s="59"/>
      <c r="TA575" s="59"/>
      <c r="ACW575" s="59"/>
      <c r="AMS575" s="59"/>
      <c r="AWO575" s="59"/>
      <c r="BGK575" s="59"/>
      <c r="BQG575" s="59"/>
      <c r="CAC575" s="59"/>
      <c r="CJY575" s="59"/>
      <c r="CTU575" s="59"/>
      <c r="DDQ575" s="59"/>
      <c r="DNM575" s="59"/>
      <c r="DXI575" s="59"/>
      <c r="EHE575" s="59"/>
      <c r="ERA575" s="59"/>
      <c r="FAW575" s="59"/>
      <c r="FKS575" s="59"/>
      <c r="FUO575" s="59"/>
      <c r="GEK575" s="59"/>
      <c r="GOG575" s="59"/>
      <c r="GYC575" s="59"/>
      <c r="HHY575" s="59"/>
      <c r="HRU575" s="59"/>
      <c r="IBQ575" s="59"/>
      <c r="ILM575" s="59"/>
      <c r="IVI575" s="59"/>
      <c r="JFE575" s="59"/>
      <c r="JPA575" s="59"/>
      <c r="JYW575" s="59"/>
      <c r="KIS575" s="59"/>
      <c r="KSO575" s="59"/>
      <c r="LCK575" s="59"/>
      <c r="LMG575" s="59"/>
      <c r="LWC575" s="59"/>
      <c r="MFY575" s="59"/>
      <c r="MPU575" s="59"/>
      <c r="MZQ575" s="59"/>
      <c r="NJM575" s="59"/>
      <c r="NTI575" s="59"/>
      <c r="ODE575" s="59"/>
      <c r="ONA575" s="59"/>
      <c r="OWW575" s="59"/>
      <c r="PGS575" s="59"/>
      <c r="PQO575" s="59"/>
      <c r="QAK575" s="59"/>
      <c r="QKG575" s="59"/>
      <c r="QUC575" s="59"/>
      <c r="RDY575" s="59"/>
      <c r="RNU575" s="59"/>
      <c r="RXQ575" s="59"/>
      <c r="SHM575" s="59"/>
      <c r="SRI575" s="59"/>
      <c r="TBE575" s="59"/>
      <c r="TLA575" s="59"/>
      <c r="TUW575" s="59"/>
      <c r="UES575" s="59"/>
      <c r="UOO575" s="59"/>
      <c r="UYK575" s="59"/>
      <c r="VIG575" s="59"/>
      <c r="VSC575" s="59"/>
      <c r="WBY575" s="59"/>
      <c r="WLU575" s="59"/>
      <c r="WVQ575" s="59"/>
    </row>
    <row r="576" spans="1:777 1033:1801 2057:2825 3081:3849 4105:4873 5129:5897 6153:6921 7177:7945 8201:8969 9225:9993 10249:11017 11273:12041 12297:13065 13321:14089 14345:15113 15369:16137" s="64" customFormat="1" ht="15.75" x14ac:dyDescent="0.25">
      <c r="A576" s="88">
        <f>+SUBTOTAL(3,$B$4:B576)</f>
        <v>573</v>
      </c>
      <c r="B576" s="67" t="s">
        <v>1680</v>
      </c>
      <c r="C576" s="71" t="s">
        <v>10</v>
      </c>
      <c r="D576" s="71">
        <v>1</v>
      </c>
      <c r="E576" s="71" t="s">
        <v>1681</v>
      </c>
      <c r="F576" s="141" t="s">
        <v>1971</v>
      </c>
      <c r="G576" s="130" t="s">
        <v>1682</v>
      </c>
      <c r="H576" s="90" t="s">
        <v>1683</v>
      </c>
      <c r="I576" s="71">
        <v>3</v>
      </c>
      <c r="J576" s="143" t="s">
        <v>1107</v>
      </c>
      <c r="K576" s="59"/>
      <c r="L576" s="59"/>
      <c r="M576" s="59"/>
      <c r="N576" s="59"/>
      <c r="JE576" s="59"/>
      <c r="TA576" s="59"/>
      <c r="ACW576" s="59"/>
      <c r="AMS576" s="59"/>
      <c r="AWO576" s="59"/>
      <c r="BGK576" s="59"/>
      <c r="BQG576" s="59"/>
      <c r="CAC576" s="59"/>
      <c r="CJY576" s="59"/>
      <c r="CTU576" s="59"/>
      <c r="DDQ576" s="59"/>
      <c r="DNM576" s="59"/>
      <c r="DXI576" s="59"/>
      <c r="EHE576" s="59"/>
      <c r="ERA576" s="59"/>
      <c r="FAW576" s="59"/>
      <c r="FKS576" s="59"/>
      <c r="FUO576" s="59"/>
      <c r="GEK576" s="59"/>
      <c r="GOG576" s="59"/>
      <c r="GYC576" s="59"/>
      <c r="HHY576" s="59"/>
      <c r="HRU576" s="59"/>
      <c r="IBQ576" s="59"/>
      <c r="ILM576" s="59"/>
      <c r="IVI576" s="59"/>
      <c r="JFE576" s="59"/>
      <c r="JPA576" s="59"/>
      <c r="JYW576" s="59"/>
      <c r="KIS576" s="59"/>
      <c r="KSO576" s="59"/>
      <c r="LCK576" s="59"/>
      <c r="LMG576" s="59"/>
      <c r="LWC576" s="59"/>
      <c r="MFY576" s="59"/>
      <c r="MPU576" s="59"/>
      <c r="MZQ576" s="59"/>
      <c r="NJM576" s="59"/>
      <c r="NTI576" s="59"/>
      <c r="ODE576" s="59"/>
      <c r="ONA576" s="59"/>
      <c r="OWW576" s="59"/>
      <c r="PGS576" s="59"/>
      <c r="PQO576" s="59"/>
      <c r="QAK576" s="59"/>
      <c r="QKG576" s="59"/>
      <c r="QUC576" s="59"/>
      <c r="RDY576" s="59"/>
      <c r="RNU576" s="59"/>
      <c r="RXQ576" s="59"/>
      <c r="SHM576" s="59"/>
      <c r="SRI576" s="59"/>
      <c r="TBE576" s="59"/>
      <c r="TLA576" s="59"/>
      <c r="TUW576" s="59"/>
      <c r="UES576" s="59"/>
      <c r="UOO576" s="59"/>
      <c r="UYK576" s="59"/>
      <c r="VIG576" s="59"/>
      <c r="VSC576" s="59"/>
      <c r="WBY576" s="59"/>
      <c r="WLU576" s="59"/>
      <c r="WVQ576" s="59"/>
    </row>
    <row r="577" spans="1:777 1033:1801 2057:2825 3081:3849 4105:4873 5129:5897 6153:6921 7177:7945 8201:8969 9225:9993 10249:11017 11273:12041 12297:13065 13321:14089 14345:15113 15369:16137" s="64" customFormat="1" ht="31.5" x14ac:dyDescent="0.25">
      <c r="A577" s="88">
        <f>+SUBTOTAL(3,$B$4:B577)</f>
        <v>574</v>
      </c>
      <c r="B577" s="67" t="s">
        <v>1684</v>
      </c>
      <c r="C577" s="71" t="s">
        <v>383</v>
      </c>
      <c r="D577" s="141">
        <v>1</v>
      </c>
      <c r="E577" s="144" t="s">
        <v>1685</v>
      </c>
      <c r="F577" s="142"/>
      <c r="G577" s="154" t="s">
        <v>1686</v>
      </c>
      <c r="H577" s="152" t="s">
        <v>1687</v>
      </c>
      <c r="I577" s="71">
        <v>3</v>
      </c>
      <c r="J577" s="127" t="s">
        <v>1107</v>
      </c>
      <c r="K577" s="59"/>
      <c r="L577" s="59"/>
      <c r="M577" s="59"/>
      <c r="N577" s="59"/>
      <c r="JE577" s="59"/>
      <c r="TA577" s="59"/>
      <c r="ACW577" s="59"/>
      <c r="AMS577" s="59"/>
      <c r="AWO577" s="59"/>
      <c r="BGK577" s="59"/>
      <c r="BQG577" s="59"/>
      <c r="CAC577" s="59"/>
      <c r="CJY577" s="59"/>
      <c r="CTU577" s="59"/>
      <c r="DDQ577" s="59"/>
      <c r="DNM577" s="59"/>
      <c r="DXI577" s="59"/>
      <c r="EHE577" s="59"/>
      <c r="ERA577" s="59"/>
      <c r="FAW577" s="59"/>
      <c r="FKS577" s="59"/>
      <c r="FUO577" s="59"/>
      <c r="GEK577" s="59"/>
      <c r="GOG577" s="59"/>
      <c r="GYC577" s="59"/>
      <c r="HHY577" s="59"/>
      <c r="HRU577" s="59"/>
      <c r="IBQ577" s="59"/>
      <c r="ILM577" s="59"/>
      <c r="IVI577" s="59"/>
      <c r="JFE577" s="59"/>
      <c r="JPA577" s="59"/>
      <c r="JYW577" s="59"/>
      <c r="KIS577" s="59"/>
      <c r="KSO577" s="59"/>
      <c r="LCK577" s="59"/>
      <c r="LMG577" s="59"/>
      <c r="LWC577" s="59"/>
      <c r="MFY577" s="59"/>
      <c r="MPU577" s="59"/>
      <c r="MZQ577" s="59"/>
      <c r="NJM577" s="59"/>
      <c r="NTI577" s="59"/>
      <c r="ODE577" s="59"/>
      <c r="ONA577" s="59"/>
      <c r="OWW577" s="59"/>
      <c r="PGS577" s="59"/>
      <c r="PQO577" s="59"/>
      <c r="QAK577" s="59"/>
      <c r="QKG577" s="59"/>
      <c r="QUC577" s="59"/>
      <c r="RDY577" s="59"/>
      <c r="RNU577" s="59"/>
      <c r="RXQ577" s="59"/>
      <c r="SHM577" s="59"/>
      <c r="SRI577" s="59"/>
      <c r="TBE577" s="59"/>
      <c r="TLA577" s="59"/>
      <c r="TUW577" s="59"/>
      <c r="UES577" s="59"/>
      <c r="UOO577" s="59"/>
      <c r="UYK577" s="59"/>
      <c r="VIG577" s="59"/>
      <c r="VSC577" s="59"/>
      <c r="WBY577" s="59"/>
      <c r="WLU577" s="59"/>
      <c r="WVQ577" s="59"/>
    </row>
    <row r="578" spans="1:777 1033:1801 2057:2825 3081:3849 4105:4873 5129:5897 6153:6921 7177:7945 8201:8969 9225:9993 10249:11017 11273:12041 12297:13065 13321:14089 14345:15113 15369:16137" s="64" customFormat="1" ht="31.5" x14ac:dyDescent="0.25">
      <c r="A578" s="88">
        <f>+SUBTOTAL(3,$B$4:B578)</f>
        <v>575</v>
      </c>
      <c r="B578" s="67" t="s">
        <v>1688</v>
      </c>
      <c r="C578" s="71" t="s">
        <v>383</v>
      </c>
      <c r="D578" s="142"/>
      <c r="E578" s="144"/>
      <c r="F578" s="142"/>
      <c r="G578" s="154"/>
      <c r="H578" s="152"/>
      <c r="I578" s="71">
        <v>3</v>
      </c>
      <c r="J578" s="127" t="s">
        <v>1107</v>
      </c>
      <c r="K578" s="59"/>
      <c r="L578" s="59"/>
      <c r="M578" s="59"/>
      <c r="N578" s="59"/>
      <c r="JE578" s="59"/>
      <c r="TA578" s="59"/>
      <c r="ACW578" s="59"/>
      <c r="AMS578" s="59"/>
      <c r="AWO578" s="59"/>
      <c r="BGK578" s="59"/>
      <c r="BQG578" s="59"/>
      <c r="CAC578" s="59"/>
      <c r="CJY578" s="59"/>
      <c r="CTU578" s="59"/>
      <c r="DDQ578" s="59"/>
      <c r="DNM578" s="59"/>
      <c r="DXI578" s="59"/>
      <c r="EHE578" s="59"/>
      <c r="ERA578" s="59"/>
      <c r="FAW578" s="59"/>
      <c r="FKS578" s="59"/>
      <c r="FUO578" s="59"/>
      <c r="GEK578" s="59"/>
      <c r="GOG578" s="59"/>
      <c r="GYC578" s="59"/>
      <c r="HHY578" s="59"/>
      <c r="HRU578" s="59"/>
      <c r="IBQ578" s="59"/>
      <c r="ILM578" s="59"/>
      <c r="IVI578" s="59"/>
      <c r="JFE578" s="59"/>
      <c r="JPA578" s="59"/>
      <c r="JYW578" s="59"/>
      <c r="KIS578" s="59"/>
      <c r="KSO578" s="59"/>
      <c r="LCK578" s="59"/>
      <c r="LMG578" s="59"/>
      <c r="LWC578" s="59"/>
      <c r="MFY578" s="59"/>
      <c r="MPU578" s="59"/>
      <c r="MZQ578" s="59"/>
      <c r="NJM578" s="59"/>
      <c r="NTI578" s="59"/>
      <c r="ODE578" s="59"/>
      <c r="ONA578" s="59"/>
      <c r="OWW578" s="59"/>
      <c r="PGS578" s="59"/>
      <c r="PQO578" s="59"/>
      <c r="QAK578" s="59"/>
      <c r="QKG578" s="59"/>
      <c r="QUC578" s="59"/>
      <c r="RDY578" s="59"/>
      <c r="RNU578" s="59"/>
      <c r="RXQ578" s="59"/>
      <c r="SHM578" s="59"/>
      <c r="SRI578" s="59"/>
      <c r="TBE578" s="59"/>
      <c r="TLA578" s="59"/>
      <c r="TUW578" s="59"/>
      <c r="UES578" s="59"/>
      <c r="UOO578" s="59"/>
      <c r="UYK578" s="59"/>
      <c r="VIG578" s="59"/>
      <c r="VSC578" s="59"/>
      <c r="WBY578" s="59"/>
      <c r="WLU578" s="59"/>
      <c r="WVQ578" s="59"/>
    </row>
    <row r="579" spans="1:777 1033:1801 2057:2825 3081:3849 4105:4873 5129:5897 6153:6921 7177:7945 8201:8969 9225:9993 10249:11017 11273:12041 12297:13065 13321:14089 14345:15113 15369:16137" s="64" customFormat="1" ht="31.5" x14ac:dyDescent="0.25">
      <c r="A579" s="88">
        <f>+SUBTOTAL(3,$B$4:B579)</f>
        <v>576</v>
      </c>
      <c r="B579" s="67" t="s">
        <v>1689</v>
      </c>
      <c r="C579" s="71" t="s">
        <v>383</v>
      </c>
      <c r="D579" s="142"/>
      <c r="E579" s="144"/>
      <c r="F579" s="142"/>
      <c r="G579" s="154"/>
      <c r="H579" s="152"/>
      <c r="I579" s="71">
        <v>3</v>
      </c>
      <c r="J579" s="127" t="s">
        <v>1107</v>
      </c>
      <c r="K579" s="59"/>
      <c r="L579" s="59"/>
      <c r="M579" s="59"/>
      <c r="N579" s="59"/>
      <c r="JE579" s="59"/>
      <c r="TA579" s="59"/>
      <c r="ACW579" s="59"/>
      <c r="AMS579" s="59"/>
      <c r="AWO579" s="59"/>
      <c r="BGK579" s="59"/>
      <c r="BQG579" s="59"/>
      <c r="CAC579" s="59"/>
      <c r="CJY579" s="59"/>
      <c r="CTU579" s="59"/>
      <c r="DDQ579" s="59"/>
      <c r="DNM579" s="59"/>
      <c r="DXI579" s="59"/>
      <c r="EHE579" s="59"/>
      <c r="ERA579" s="59"/>
      <c r="FAW579" s="59"/>
      <c r="FKS579" s="59"/>
      <c r="FUO579" s="59"/>
      <c r="GEK579" s="59"/>
      <c r="GOG579" s="59"/>
      <c r="GYC579" s="59"/>
      <c r="HHY579" s="59"/>
      <c r="HRU579" s="59"/>
      <c r="IBQ579" s="59"/>
      <c r="ILM579" s="59"/>
      <c r="IVI579" s="59"/>
      <c r="JFE579" s="59"/>
      <c r="JPA579" s="59"/>
      <c r="JYW579" s="59"/>
      <c r="KIS579" s="59"/>
      <c r="KSO579" s="59"/>
      <c r="LCK579" s="59"/>
      <c r="LMG579" s="59"/>
      <c r="LWC579" s="59"/>
      <c r="MFY579" s="59"/>
      <c r="MPU579" s="59"/>
      <c r="MZQ579" s="59"/>
      <c r="NJM579" s="59"/>
      <c r="NTI579" s="59"/>
      <c r="ODE579" s="59"/>
      <c r="ONA579" s="59"/>
      <c r="OWW579" s="59"/>
      <c r="PGS579" s="59"/>
      <c r="PQO579" s="59"/>
      <c r="QAK579" s="59"/>
      <c r="QKG579" s="59"/>
      <c r="QUC579" s="59"/>
      <c r="RDY579" s="59"/>
      <c r="RNU579" s="59"/>
      <c r="RXQ579" s="59"/>
      <c r="SHM579" s="59"/>
      <c r="SRI579" s="59"/>
      <c r="TBE579" s="59"/>
      <c r="TLA579" s="59"/>
      <c r="TUW579" s="59"/>
      <c r="UES579" s="59"/>
      <c r="UOO579" s="59"/>
      <c r="UYK579" s="59"/>
      <c r="VIG579" s="59"/>
      <c r="VSC579" s="59"/>
      <c r="WBY579" s="59"/>
      <c r="WLU579" s="59"/>
      <c r="WVQ579" s="59"/>
    </row>
    <row r="580" spans="1:777 1033:1801 2057:2825 3081:3849 4105:4873 5129:5897 6153:6921 7177:7945 8201:8969 9225:9993 10249:11017 11273:12041 12297:13065 13321:14089 14345:15113 15369:16137" s="64" customFormat="1" ht="31.5" x14ac:dyDescent="0.25">
      <c r="A580" s="88">
        <f>+SUBTOTAL(3,$B$4:B580)</f>
        <v>577</v>
      </c>
      <c r="B580" s="67" t="s">
        <v>1690</v>
      </c>
      <c r="C580" s="71" t="s">
        <v>383</v>
      </c>
      <c r="D580" s="142"/>
      <c r="E580" s="144"/>
      <c r="F580" s="142"/>
      <c r="G580" s="154"/>
      <c r="H580" s="152"/>
      <c r="I580" s="71">
        <v>3</v>
      </c>
      <c r="J580" s="127" t="s">
        <v>1107</v>
      </c>
      <c r="K580" s="59"/>
      <c r="L580" s="59"/>
      <c r="M580" s="59"/>
      <c r="N580" s="59"/>
      <c r="JE580" s="59"/>
      <c r="TA580" s="59"/>
      <c r="ACW580" s="59"/>
      <c r="AMS580" s="59"/>
      <c r="AWO580" s="59"/>
      <c r="BGK580" s="59"/>
      <c r="BQG580" s="59"/>
      <c r="CAC580" s="59"/>
      <c r="CJY580" s="59"/>
      <c r="CTU580" s="59"/>
      <c r="DDQ580" s="59"/>
      <c r="DNM580" s="59"/>
      <c r="DXI580" s="59"/>
      <c r="EHE580" s="59"/>
      <c r="ERA580" s="59"/>
      <c r="FAW580" s="59"/>
      <c r="FKS580" s="59"/>
      <c r="FUO580" s="59"/>
      <c r="GEK580" s="59"/>
      <c r="GOG580" s="59"/>
      <c r="GYC580" s="59"/>
      <c r="HHY580" s="59"/>
      <c r="HRU580" s="59"/>
      <c r="IBQ580" s="59"/>
      <c r="ILM580" s="59"/>
      <c r="IVI580" s="59"/>
      <c r="JFE580" s="59"/>
      <c r="JPA580" s="59"/>
      <c r="JYW580" s="59"/>
      <c r="KIS580" s="59"/>
      <c r="KSO580" s="59"/>
      <c r="LCK580" s="59"/>
      <c r="LMG580" s="59"/>
      <c r="LWC580" s="59"/>
      <c r="MFY580" s="59"/>
      <c r="MPU580" s="59"/>
      <c r="MZQ580" s="59"/>
      <c r="NJM580" s="59"/>
      <c r="NTI580" s="59"/>
      <c r="ODE580" s="59"/>
      <c r="ONA580" s="59"/>
      <c r="OWW580" s="59"/>
      <c r="PGS580" s="59"/>
      <c r="PQO580" s="59"/>
      <c r="QAK580" s="59"/>
      <c r="QKG580" s="59"/>
      <c r="QUC580" s="59"/>
      <c r="RDY580" s="59"/>
      <c r="RNU580" s="59"/>
      <c r="RXQ580" s="59"/>
      <c r="SHM580" s="59"/>
      <c r="SRI580" s="59"/>
      <c r="TBE580" s="59"/>
      <c r="TLA580" s="59"/>
      <c r="TUW580" s="59"/>
      <c r="UES580" s="59"/>
      <c r="UOO580" s="59"/>
      <c r="UYK580" s="59"/>
      <c r="VIG580" s="59"/>
      <c r="VSC580" s="59"/>
      <c r="WBY580" s="59"/>
      <c r="WLU580" s="59"/>
      <c r="WVQ580" s="59"/>
    </row>
    <row r="581" spans="1:777 1033:1801 2057:2825 3081:3849 4105:4873 5129:5897 6153:6921 7177:7945 8201:8969 9225:9993 10249:11017 11273:12041 12297:13065 13321:14089 14345:15113 15369:16137" s="64" customFormat="1" ht="31.5" x14ac:dyDescent="0.25">
      <c r="A581" s="88">
        <f>+SUBTOTAL(3,$B$4:B581)</f>
        <v>578</v>
      </c>
      <c r="B581" s="67" t="s">
        <v>1691</v>
      </c>
      <c r="C581" s="71" t="s">
        <v>383</v>
      </c>
      <c r="D581" s="143"/>
      <c r="E581" s="144"/>
      <c r="F581" s="143"/>
      <c r="G581" s="154"/>
      <c r="H581" s="152"/>
      <c r="I581" s="71">
        <v>3</v>
      </c>
      <c r="J581" s="144" t="s">
        <v>1107</v>
      </c>
      <c r="K581" s="59"/>
      <c r="L581" s="59"/>
      <c r="M581" s="59"/>
      <c r="N581" s="59"/>
      <c r="JE581" s="59"/>
      <c r="TA581" s="59"/>
      <c r="ACW581" s="59"/>
      <c r="AMS581" s="59"/>
      <c r="AWO581" s="59"/>
      <c r="BGK581" s="59"/>
      <c r="BQG581" s="59"/>
      <c r="CAC581" s="59"/>
      <c r="CJY581" s="59"/>
      <c r="CTU581" s="59"/>
      <c r="DDQ581" s="59"/>
      <c r="DNM581" s="59"/>
      <c r="DXI581" s="59"/>
      <c r="EHE581" s="59"/>
      <c r="ERA581" s="59"/>
      <c r="FAW581" s="59"/>
      <c r="FKS581" s="59"/>
      <c r="FUO581" s="59"/>
      <c r="GEK581" s="59"/>
      <c r="GOG581" s="59"/>
      <c r="GYC581" s="59"/>
      <c r="HHY581" s="59"/>
      <c r="HRU581" s="59"/>
      <c r="IBQ581" s="59"/>
      <c r="ILM581" s="59"/>
      <c r="IVI581" s="59"/>
      <c r="JFE581" s="59"/>
      <c r="JPA581" s="59"/>
      <c r="JYW581" s="59"/>
      <c r="KIS581" s="59"/>
      <c r="KSO581" s="59"/>
      <c r="LCK581" s="59"/>
      <c r="LMG581" s="59"/>
      <c r="LWC581" s="59"/>
      <c r="MFY581" s="59"/>
      <c r="MPU581" s="59"/>
      <c r="MZQ581" s="59"/>
      <c r="NJM581" s="59"/>
      <c r="NTI581" s="59"/>
      <c r="ODE581" s="59"/>
      <c r="ONA581" s="59"/>
      <c r="OWW581" s="59"/>
      <c r="PGS581" s="59"/>
      <c r="PQO581" s="59"/>
      <c r="QAK581" s="59"/>
      <c r="QKG581" s="59"/>
      <c r="QUC581" s="59"/>
      <c r="RDY581" s="59"/>
      <c r="RNU581" s="59"/>
      <c r="RXQ581" s="59"/>
      <c r="SHM581" s="59"/>
      <c r="SRI581" s="59"/>
      <c r="TBE581" s="59"/>
      <c r="TLA581" s="59"/>
      <c r="TUW581" s="59"/>
      <c r="UES581" s="59"/>
      <c r="UOO581" s="59"/>
      <c r="UYK581" s="59"/>
      <c r="VIG581" s="59"/>
      <c r="VSC581" s="59"/>
      <c r="WBY581" s="59"/>
      <c r="WLU581" s="59"/>
      <c r="WVQ581" s="59"/>
    </row>
    <row r="582" spans="1:777 1033:1801 2057:2825 3081:3849 4105:4873 5129:5897 6153:6921 7177:7945 8201:8969 9225:9993 10249:11017 11273:12041 12297:13065 13321:14089 14345:15113 15369:16137" s="64" customFormat="1" ht="15.75" x14ac:dyDescent="0.25">
      <c r="A582" s="88">
        <f>+SUBTOTAL(3,$B$4:B582)</f>
        <v>579</v>
      </c>
      <c r="B582" s="67" t="s">
        <v>1692</v>
      </c>
      <c r="C582" s="75" t="s">
        <v>10</v>
      </c>
      <c r="D582" s="138">
        <v>1</v>
      </c>
      <c r="E582" s="144" t="s">
        <v>1693</v>
      </c>
      <c r="F582" s="144" t="s">
        <v>1972</v>
      </c>
      <c r="G582" s="144" t="s">
        <v>1694</v>
      </c>
      <c r="H582" s="153" t="s">
        <v>1695</v>
      </c>
      <c r="I582" s="71">
        <v>3</v>
      </c>
      <c r="J582" s="144" t="s">
        <v>1138</v>
      </c>
      <c r="K582" s="59"/>
      <c r="L582" s="59"/>
      <c r="M582" s="59"/>
      <c r="N582" s="59"/>
      <c r="JE582" s="59"/>
      <c r="TA582" s="59"/>
      <c r="ACW582" s="59"/>
      <c r="AMS582" s="59"/>
      <c r="AWO582" s="59"/>
      <c r="BGK582" s="59"/>
      <c r="BQG582" s="59"/>
      <c r="CAC582" s="59"/>
      <c r="CJY582" s="59"/>
      <c r="CTU582" s="59"/>
      <c r="DDQ582" s="59"/>
      <c r="DNM582" s="59"/>
      <c r="DXI582" s="59"/>
      <c r="EHE582" s="59"/>
      <c r="ERA582" s="59"/>
      <c r="FAW582" s="59"/>
      <c r="FKS582" s="59"/>
      <c r="FUO582" s="59"/>
      <c r="GEK582" s="59"/>
      <c r="GOG582" s="59"/>
      <c r="GYC582" s="59"/>
      <c r="HHY582" s="59"/>
      <c r="HRU582" s="59"/>
      <c r="IBQ582" s="59"/>
      <c r="ILM582" s="59"/>
      <c r="IVI582" s="59"/>
      <c r="JFE582" s="59"/>
      <c r="JPA582" s="59"/>
      <c r="JYW582" s="59"/>
      <c r="KIS582" s="59"/>
      <c r="KSO582" s="59"/>
      <c r="LCK582" s="59"/>
      <c r="LMG582" s="59"/>
      <c r="LWC582" s="59"/>
      <c r="MFY582" s="59"/>
      <c r="MPU582" s="59"/>
      <c r="MZQ582" s="59"/>
      <c r="NJM582" s="59"/>
      <c r="NTI582" s="59"/>
      <c r="ODE582" s="59"/>
      <c r="ONA582" s="59"/>
      <c r="OWW582" s="59"/>
      <c r="PGS582" s="59"/>
      <c r="PQO582" s="59"/>
      <c r="QAK582" s="59"/>
      <c r="QKG582" s="59"/>
      <c r="QUC582" s="59"/>
      <c r="RDY582" s="59"/>
      <c r="RNU582" s="59"/>
      <c r="RXQ582" s="59"/>
      <c r="SHM582" s="59"/>
      <c r="SRI582" s="59"/>
      <c r="TBE582" s="59"/>
      <c r="TLA582" s="59"/>
      <c r="TUW582" s="59"/>
      <c r="UES582" s="59"/>
      <c r="UOO582" s="59"/>
      <c r="UYK582" s="59"/>
      <c r="VIG582" s="59"/>
      <c r="VSC582" s="59"/>
      <c r="WBY582" s="59"/>
      <c r="WLU582" s="59"/>
      <c r="WVQ582" s="59"/>
    </row>
    <row r="583" spans="1:777 1033:1801 2057:2825 3081:3849 4105:4873 5129:5897 6153:6921 7177:7945 8201:8969 9225:9993 10249:11017 11273:12041 12297:13065 13321:14089 14345:15113 15369:16137" s="64" customFormat="1" ht="15.75" x14ac:dyDescent="0.25">
      <c r="A583" s="88">
        <f>+SUBTOTAL(3,$B$4:B583)</f>
        <v>580</v>
      </c>
      <c r="B583" s="67" t="s">
        <v>1696</v>
      </c>
      <c r="C583" s="75" t="s">
        <v>10</v>
      </c>
      <c r="D583" s="140"/>
      <c r="E583" s="144"/>
      <c r="F583" s="144"/>
      <c r="G583" s="144"/>
      <c r="H583" s="153"/>
      <c r="I583" s="71">
        <v>3</v>
      </c>
      <c r="J583" s="144" t="s">
        <v>1344</v>
      </c>
      <c r="K583" s="59"/>
      <c r="L583" s="59"/>
      <c r="M583" s="59"/>
      <c r="N583" s="59"/>
      <c r="JE583" s="59"/>
      <c r="TA583" s="59"/>
      <c r="ACW583" s="59"/>
      <c r="AMS583" s="59"/>
      <c r="AWO583" s="59"/>
      <c r="BGK583" s="59"/>
      <c r="BQG583" s="59"/>
      <c r="CAC583" s="59"/>
      <c r="CJY583" s="59"/>
      <c r="CTU583" s="59"/>
      <c r="DDQ583" s="59"/>
      <c r="DNM583" s="59"/>
      <c r="DXI583" s="59"/>
      <c r="EHE583" s="59"/>
      <c r="ERA583" s="59"/>
      <c r="FAW583" s="59"/>
      <c r="FKS583" s="59"/>
      <c r="FUO583" s="59"/>
      <c r="GEK583" s="59"/>
      <c r="GOG583" s="59"/>
      <c r="GYC583" s="59"/>
      <c r="HHY583" s="59"/>
      <c r="HRU583" s="59"/>
      <c r="IBQ583" s="59"/>
      <c r="ILM583" s="59"/>
      <c r="IVI583" s="59"/>
      <c r="JFE583" s="59"/>
      <c r="JPA583" s="59"/>
      <c r="JYW583" s="59"/>
      <c r="KIS583" s="59"/>
      <c r="KSO583" s="59"/>
      <c r="LCK583" s="59"/>
      <c r="LMG583" s="59"/>
      <c r="LWC583" s="59"/>
      <c r="MFY583" s="59"/>
      <c r="MPU583" s="59"/>
      <c r="MZQ583" s="59"/>
      <c r="NJM583" s="59"/>
      <c r="NTI583" s="59"/>
      <c r="ODE583" s="59"/>
      <c r="ONA583" s="59"/>
      <c r="OWW583" s="59"/>
      <c r="PGS583" s="59"/>
      <c r="PQO583" s="59"/>
      <c r="QAK583" s="59"/>
      <c r="QKG583" s="59"/>
      <c r="QUC583" s="59"/>
      <c r="RDY583" s="59"/>
      <c r="RNU583" s="59"/>
      <c r="RXQ583" s="59"/>
      <c r="SHM583" s="59"/>
      <c r="SRI583" s="59"/>
      <c r="TBE583" s="59"/>
      <c r="TLA583" s="59"/>
      <c r="TUW583" s="59"/>
      <c r="UES583" s="59"/>
      <c r="UOO583" s="59"/>
      <c r="UYK583" s="59"/>
      <c r="VIG583" s="59"/>
      <c r="VSC583" s="59"/>
      <c r="WBY583" s="59"/>
      <c r="WLU583" s="59"/>
      <c r="WVQ583" s="59"/>
    </row>
    <row r="584" spans="1:777 1033:1801 2057:2825 3081:3849 4105:4873 5129:5897 6153:6921 7177:7945 8201:8969 9225:9993 10249:11017 11273:12041 12297:13065 13321:14089 14345:15113 15369:16137" s="64" customFormat="1" ht="15.75" x14ac:dyDescent="0.25">
      <c r="A584" s="88">
        <f>+SUBTOTAL(3,$B$4:B584)</f>
        <v>581</v>
      </c>
      <c r="B584" s="67" t="s">
        <v>1697</v>
      </c>
      <c r="C584" s="75" t="s">
        <v>10</v>
      </c>
      <c r="D584" s="138">
        <v>1</v>
      </c>
      <c r="E584" s="144" t="s">
        <v>1698</v>
      </c>
      <c r="F584" s="141" t="s">
        <v>1973</v>
      </c>
      <c r="G584" s="144" t="s">
        <v>1699</v>
      </c>
      <c r="H584" s="153" t="s">
        <v>1700</v>
      </c>
      <c r="I584" s="71">
        <v>3</v>
      </c>
      <c r="J584" s="144" t="s">
        <v>1344</v>
      </c>
      <c r="K584" s="59"/>
      <c r="L584" s="59"/>
      <c r="M584" s="59"/>
      <c r="N584" s="59"/>
      <c r="JE584" s="59"/>
      <c r="TA584" s="59"/>
      <c r="ACW584" s="59"/>
      <c r="AMS584" s="59"/>
      <c r="AWO584" s="59"/>
      <c r="BGK584" s="59"/>
      <c r="BQG584" s="59"/>
      <c r="CAC584" s="59"/>
      <c r="CJY584" s="59"/>
      <c r="CTU584" s="59"/>
      <c r="DDQ584" s="59"/>
      <c r="DNM584" s="59"/>
      <c r="DXI584" s="59"/>
      <c r="EHE584" s="59"/>
      <c r="ERA584" s="59"/>
      <c r="FAW584" s="59"/>
      <c r="FKS584" s="59"/>
      <c r="FUO584" s="59"/>
      <c r="GEK584" s="59"/>
      <c r="GOG584" s="59"/>
      <c r="GYC584" s="59"/>
      <c r="HHY584" s="59"/>
      <c r="HRU584" s="59"/>
      <c r="IBQ584" s="59"/>
      <c r="ILM584" s="59"/>
      <c r="IVI584" s="59"/>
      <c r="JFE584" s="59"/>
      <c r="JPA584" s="59"/>
      <c r="JYW584" s="59"/>
      <c r="KIS584" s="59"/>
      <c r="KSO584" s="59"/>
      <c r="LCK584" s="59"/>
      <c r="LMG584" s="59"/>
      <c r="LWC584" s="59"/>
      <c r="MFY584" s="59"/>
      <c r="MPU584" s="59"/>
      <c r="MZQ584" s="59"/>
      <c r="NJM584" s="59"/>
      <c r="NTI584" s="59"/>
      <c r="ODE584" s="59"/>
      <c r="ONA584" s="59"/>
      <c r="OWW584" s="59"/>
      <c r="PGS584" s="59"/>
      <c r="PQO584" s="59"/>
      <c r="QAK584" s="59"/>
      <c r="QKG584" s="59"/>
      <c r="QUC584" s="59"/>
      <c r="RDY584" s="59"/>
      <c r="RNU584" s="59"/>
      <c r="RXQ584" s="59"/>
      <c r="SHM584" s="59"/>
      <c r="SRI584" s="59"/>
      <c r="TBE584" s="59"/>
      <c r="TLA584" s="59"/>
      <c r="TUW584" s="59"/>
      <c r="UES584" s="59"/>
      <c r="UOO584" s="59"/>
      <c r="UYK584" s="59"/>
      <c r="VIG584" s="59"/>
      <c r="VSC584" s="59"/>
      <c r="WBY584" s="59"/>
      <c r="WLU584" s="59"/>
      <c r="WVQ584" s="59"/>
    </row>
    <row r="585" spans="1:777 1033:1801 2057:2825 3081:3849 4105:4873 5129:5897 6153:6921 7177:7945 8201:8969 9225:9993 10249:11017 11273:12041 12297:13065 13321:14089 14345:15113 15369:16137" s="64" customFormat="1" ht="15.75" x14ac:dyDescent="0.25">
      <c r="A585" s="88">
        <f>+SUBTOTAL(3,$B$4:B585)</f>
        <v>582</v>
      </c>
      <c r="B585" s="67" t="s">
        <v>1701</v>
      </c>
      <c r="C585" s="75" t="s">
        <v>10</v>
      </c>
      <c r="D585" s="139"/>
      <c r="E585" s="144"/>
      <c r="F585" s="142"/>
      <c r="G585" s="144"/>
      <c r="H585" s="153"/>
      <c r="I585" s="71">
        <v>3</v>
      </c>
      <c r="J585" s="127" t="s">
        <v>1344</v>
      </c>
      <c r="K585" s="59"/>
      <c r="L585" s="59"/>
      <c r="M585" s="59"/>
      <c r="N585" s="59"/>
      <c r="JE585" s="59"/>
      <c r="TA585" s="59"/>
      <c r="ACW585" s="59"/>
      <c r="AMS585" s="59"/>
      <c r="AWO585" s="59"/>
      <c r="BGK585" s="59"/>
      <c r="BQG585" s="59"/>
      <c r="CAC585" s="59"/>
      <c r="CJY585" s="59"/>
      <c r="CTU585" s="59"/>
      <c r="DDQ585" s="59"/>
      <c r="DNM585" s="59"/>
      <c r="DXI585" s="59"/>
      <c r="EHE585" s="59"/>
      <c r="ERA585" s="59"/>
      <c r="FAW585" s="59"/>
      <c r="FKS585" s="59"/>
      <c r="FUO585" s="59"/>
      <c r="GEK585" s="59"/>
      <c r="GOG585" s="59"/>
      <c r="GYC585" s="59"/>
      <c r="HHY585" s="59"/>
      <c r="HRU585" s="59"/>
      <c r="IBQ585" s="59"/>
      <c r="ILM585" s="59"/>
      <c r="IVI585" s="59"/>
      <c r="JFE585" s="59"/>
      <c r="JPA585" s="59"/>
      <c r="JYW585" s="59"/>
      <c r="KIS585" s="59"/>
      <c r="KSO585" s="59"/>
      <c r="LCK585" s="59"/>
      <c r="LMG585" s="59"/>
      <c r="LWC585" s="59"/>
      <c r="MFY585" s="59"/>
      <c r="MPU585" s="59"/>
      <c r="MZQ585" s="59"/>
      <c r="NJM585" s="59"/>
      <c r="NTI585" s="59"/>
      <c r="ODE585" s="59"/>
      <c r="ONA585" s="59"/>
      <c r="OWW585" s="59"/>
      <c r="PGS585" s="59"/>
      <c r="PQO585" s="59"/>
      <c r="QAK585" s="59"/>
      <c r="QKG585" s="59"/>
      <c r="QUC585" s="59"/>
      <c r="RDY585" s="59"/>
      <c r="RNU585" s="59"/>
      <c r="RXQ585" s="59"/>
      <c r="SHM585" s="59"/>
      <c r="SRI585" s="59"/>
      <c r="TBE585" s="59"/>
      <c r="TLA585" s="59"/>
      <c r="TUW585" s="59"/>
      <c r="UES585" s="59"/>
      <c r="UOO585" s="59"/>
      <c r="UYK585" s="59"/>
      <c r="VIG585" s="59"/>
      <c r="VSC585" s="59"/>
      <c r="WBY585" s="59"/>
      <c r="WLU585" s="59"/>
      <c r="WVQ585" s="59"/>
    </row>
    <row r="586" spans="1:777 1033:1801 2057:2825 3081:3849 4105:4873 5129:5897 6153:6921 7177:7945 8201:8969 9225:9993 10249:11017 11273:12041 12297:13065 13321:14089 14345:15113 15369:16137" s="64" customFormat="1" ht="15.75" x14ac:dyDescent="0.25">
      <c r="A586" s="88">
        <f>+SUBTOTAL(3,$B$4:B586)</f>
        <v>583</v>
      </c>
      <c r="B586" s="67" t="s">
        <v>1702</v>
      </c>
      <c r="C586" s="75" t="s">
        <v>10</v>
      </c>
      <c r="D586" s="139"/>
      <c r="E586" s="144"/>
      <c r="F586" s="142"/>
      <c r="G586" s="144"/>
      <c r="H586" s="153"/>
      <c r="I586" s="71">
        <v>3</v>
      </c>
      <c r="J586" s="127" t="s">
        <v>1344</v>
      </c>
      <c r="K586" s="59"/>
      <c r="L586" s="59"/>
      <c r="M586" s="59"/>
      <c r="N586" s="59"/>
      <c r="JE586" s="59"/>
      <c r="TA586" s="59"/>
      <c r="ACW586" s="59"/>
      <c r="AMS586" s="59"/>
      <c r="AWO586" s="59"/>
      <c r="BGK586" s="59"/>
      <c r="BQG586" s="59"/>
      <c r="CAC586" s="59"/>
      <c r="CJY586" s="59"/>
      <c r="CTU586" s="59"/>
      <c r="DDQ586" s="59"/>
      <c r="DNM586" s="59"/>
      <c r="DXI586" s="59"/>
      <c r="EHE586" s="59"/>
      <c r="ERA586" s="59"/>
      <c r="FAW586" s="59"/>
      <c r="FKS586" s="59"/>
      <c r="FUO586" s="59"/>
      <c r="GEK586" s="59"/>
      <c r="GOG586" s="59"/>
      <c r="GYC586" s="59"/>
      <c r="HHY586" s="59"/>
      <c r="HRU586" s="59"/>
      <c r="IBQ586" s="59"/>
      <c r="ILM586" s="59"/>
      <c r="IVI586" s="59"/>
      <c r="JFE586" s="59"/>
      <c r="JPA586" s="59"/>
      <c r="JYW586" s="59"/>
      <c r="KIS586" s="59"/>
      <c r="KSO586" s="59"/>
      <c r="LCK586" s="59"/>
      <c r="LMG586" s="59"/>
      <c r="LWC586" s="59"/>
      <c r="MFY586" s="59"/>
      <c r="MPU586" s="59"/>
      <c r="MZQ586" s="59"/>
      <c r="NJM586" s="59"/>
      <c r="NTI586" s="59"/>
      <c r="ODE586" s="59"/>
      <c r="ONA586" s="59"/>
      <c r="OWW586" s="59"/>
      <c r="PGS586" s="59"/>
      <c r="PQO586" s="59"/>
      <c r="QAK586" s="59"/>
      <c r="QKG586" s="59"/>
      <c r="QUC586" s="59"/>
      <c r="RDY586" s="59"/>
      <c r="RNU586" s="59"/>
      <c r="RXQ586" s="59"/>
      <c r="SHM586" s="59"/>
      <c r="SRI586" s="59"/>
      <c r="TBE586" s="59"/>
      <c r="TLA586" s="59"/>
      <c r="TUW586" s="59"/>
      <c r="UES586" s="59"/>
      <c r="UOO586" s="59"/>
      <c r="UYK586" s="59"/>
      <c r="VIG586" s="59"/>
      <c r="VSC586" s="59"/>
      <c r="WBY586" s="59"/>
      <c r="WLU586" s="59"/>
      <c r="WVQ586" s="59"/>
    </row>
    <row r="587" spans="1:777 1033:1801 2057:2825 3081:3849 4105:4873 5129:5897 6153:6921 7177:7945 8201:8969 9225:9993 10249:11017 11273:12041 12297:13065 13321:14089 14345:15113 15369:16137" s="64" customFormat="1" ht="31.5" x14ac:dyDescent="0.25">
      <c r="A587" s="88">
        <f>+SUBTOTAL(3,$B$4:B587)</f>
        <v>584</v>
      </c>
      <c r="B587" s="67" t="s">
        <v>1703</v>
      </c>
      <c r="C587" s="75" t="s">
        <v>10</v>
      </c>
      <c r="D587" s="139"/>
      <c r="E587" s="144"/>
      <c r="F587" s="142"/>
      <c r="G587" s="144"/>
      <c r="H587" s="153"/>
      <c r="I587" s="71">
        <v>3</v>
      </c>
      <c r="J587" s="144" t="s">
        <v>1107</v>
      </c>
      <c r="K587" s="59"/>
      <c r="L587" s="59"/>
      <c r="M587" s="59"/>
      <c r="N587" s="59"/>
      <c r="JE587" s="59"/>
      <c r="TA587" s="59"/>
      <c r="ACW587" s="59"/>
      <c r="AMS587" s="59"/>
      <c r="AWO587" s="59"/>
      <c r="BGK587" s="59"/>
      <c r="BQG587" s="59"/>
      <c r="CAC587" s="59"/>
      <c r="CJY587" s="59"/>
      <c r="CTU587" s="59"/>
      <c r="DDQ587" s="59"/>
      <c r="DNM587" s="59"/>
      <c r="DXI587" s="59"/>
      <c r="EHE587" s="59"/>
      <c r="ERA587" s="59"/>
      <c r="FAW587" s="59"/>
      <c r="FKS587" s="59"/>
      <c r="FUO587" s="59"/>
      <c r="GEK587" s="59"/>
      <c r="GOG587" s="59"/>
      <c r="GYC587" s="59"/>
      <c r="HHY587" s="59"/>
      <c r="HRU587" s="59"/>
      <c r="IBQ587" s="59"/>
      <c r="ILM587" s="59"/>
      <c r="IVI587" s="59"/>
      <c r="JFE587" s="59"/>
      <c r="JPA587" s="59"/>
      <c r="JYW587" s="59"/>
      <c r="KIS587" s="59"/>
      <c r="KSO587" s="59"/>
      <c r="LCK587" s="59"/>
      <c r="LMG587" s="59"/>
      <c r="LWC587" s="59"/>
      <c r="MFY587" s="59"/>
      <c r="MPU587" s="59"/>
      <c r="MZQ587" s="59"/>
      <c r="NJM587" s="59"/>
      <c r="NTI587" s="59"/>
      <c r="ODE587" s="59"/>
      <c r="ONA587" s="59"/>
      <c r="OWW587" s="59"/>
      <c r="PGS587" s="59"/>
      <c r="PQO587" s="59"/>
      <c r="QAK587" s="59"/>
      <c r="QKG587" s="59"/>
      <c r="QUC587" s="59"/>
      <c r="RDY587" s="59"/>
      <c r="RNU587" s="59"/>
      <c r="RXQ587" s="59"/>
      <c r="SHM587" s="59"/>
      <c r="SRI587" s="59"/>
      <c r="TBE587" s="59"/>
      <c r="TLA587" s="59"/>
      <c r="TUW587" s="59"/>
      <c r="UES587" s="59"/>
      <c r="UOO587" s="59"/>
      <c r="UYK587" s="59"/>
      <c r="VIG587" s="59"/>
      <c r="VSC587" s="59"/>
      <c r="WBY587" s="59"/>
      <c r="WLU587" s="59"/>
      <c r="WVQ587" s="59"/>
    </row>
    <row r="588" spans="1:777 1033:1801 2057:2825 3081:3849 4105:4873 5129:5897 6153:6921 7177:7945 8201:8969 9225:9993 10249:11017 11273:12041 12297:13065 13321:14089 14345:15113 15369:16137" s="64" customFormat="1" ht="15.75" x14ac:dyDescent="0.25">
      <c r="A588" s="88">
        <f>+SUBTOTAL(3,$B$4:B588)</f>
        <v>585</v>
      </c>
      <c r="B588" s="67" t="s">
        <v>1704</v>
      </c>
      <c r="C588" s="75" t="s">
        <v>10</v>
      </c>
      <c r="D588" s="140"/>
      <c r="E588" s="144"/>
      <c r="F588" s="142"/>
      <c r="G588" s="144"/>
      <c r="H588" s="153"/>
      <c r="I588" s="71">
        <v>3</v>
      </c>
      <c r="J588" s="144" t="s">
        <v>1107</v>
      </c>
      <c r="K588" s="59"/>
      <c r="L588" s="59"/>
      <c r="M588" s="59"/>
      <c r="N588" s="59"/>
      <c r="JE588" s="59"/>
      <c r="TA588" s="59"/>
      <c r="ACW588" s="59"/>
      <c r="AMS588" s="59"/>
      <c r="AWO588" s="59"/>
      <c r="BGK588" s="59"/>
      <c r="BQG588" s="59"/>
      <c r="CAC588" s="59"/>
      <c r="CJY588" s="59"/>
      <c r="CTU588" s="59"/>
      <c r="DDQ588" s="59"/>
      <c r="DNM588" s="59"/>
      <c r="DXI588" s="59"/>
      <c r="EHE588" s="59"/>
      <c r="ERA588" s="59"/>
      <c r="FAW588" s="59"/>
      <c r="FKS588" s="59"/>
      <c r="FUO588" s="59"/>
      <c r="GEK588" s="59"/>
      <c r="GOG588" s="59"/>
      <c r="GYC588" s="59"/>
      <c r="HHY588" s="59"/>
      <c r="HRU588" s="59"/>
      <c r="IBQ588" s="59"/>
      <c r="ILM588" s="59"/>
      <c r="IVI588" s="59"/>
      <c r="JFE588" s="59"/>
      <c r="JPA588" s="59"/>
      <c r="JYW588" s="59"/>
      <c r="KIS588" s="59"/>
      <c r="KSO588" s="59"/>
      <c r="LCK588" s="59"/>
      <c r="LMG588" s="59"/>
      <c r="LWC588" s="59"/>
      <c r="MFY588" s="59"/>
      <c r="MPU588" s="59"/>
      <c r="MZQ588" s="59"/>
      <c r="NJM588" s="59"/>
      <c r="NTI588" s="59"/>
      <c r="ODE588" s="59"/>
      <c r="ONA588" s="59"/>
      <c r="OWW588" s="59"/>
      <c r="PGS588" s="59"/>
      <c r="PQO588" s="59"/>
      <c r="QAK588" s="59"/>
      <c r="QKG588" s="59"/>
      <c r="QUC588" s="59"/>
      <c r="RDY588" s="59"/>
      <c r="RNU588" s="59"/>
      <c r="RXQ588" s="59"/>
      <c r="SHM588" s="59"/>
      <c r="SRI588" s="59"/>
      <c r="TBE588" s="59"/>
      <c r="TLA588" s="59"/>
      <c r="TUW588" s="59"/>
      <c r="UES588" s="59"/>
      <c r="UOO588" s="59"/>
      <c r="UYK588" s="59"/>
      <c r="VIG588" s="59"/>
      <c r="VSC588" s="59"/>
      <c r="WBY588" s="59"/>
      <c r="WLU588" s="59"/>
      <c r="WVQ588" s="59"/>
    </row>
    <row r="589" spans="1:777 1033:1801 2057:2825 3081:3849 4105:4873 5129:5897 6153:6921 7177:7945 8201:8969 9225:9993 10249:11017 11273:12041 12297:13065 13321:14089 14345:15113 15369:16137" s="64" customFormat="1" ht="63" x14ac:dyDescent="0.25">
      <c r="A589" s="88">
        <f>+SUBTOTAL(3,$B$4:B589)</f>
        <v>586</v>
      </c>
      <c r="B589" s="67" t="s">
        <v>1705</v>
      </c>
      <c r="C589" s="71" t="s">
        <v>16</v>
      </c>
      <c r="D589" s="71">
        <v>1</v>
      </c>
      <c r="E589" s="71" t="s">
        <v>1706</v>
      </c>
      <c r="F589" s="143"/>
      <c r="G589" s="71" t="s">
        <v>1849</v>
      </c>
      <c r="H589" s="92" t="s">
        <v>1850</v>
      </c>
      <c r="I589" s="71">
        <v>3</v>
      </c>
      <c r="J589" s="90" t="s">
        <v>1107</v>
      </c>
      <c r="K589" s="59"/>
      <c r="L589" s="59"/>
      <c r="M589" s="59"/>
      <c r="N589" s="59"/>
      <c r="JE589" s="59"/>
      <c r="TA589" s="59"/>
      <c r="ACW589" s="59"/>
      <c r="AMS589" s="59"/>
      <c r="AWO589" s="59"/>
      <c r="BGK589" s="59"/>
      <c r="BQG589" s="59"/>
      <c r="CAC589" s="59"/>
      <c r="CJY589" s="59"/>
      <c r="CTU589" s="59"/>
      <c r="DDQ589" s="59"/>
      <c r="DNM589" s="59"/>
      <c r="DXI589" s="59"/>
      <c r="EHE589" s="59"/>
      <c r="ERA589" s="59"/>
      <c r="FAW589" s="59"/>
      <c r="FKS589" s="59"/>
      <c r="FUO589" s="59"/>
      <c r="GEK589" s="59"/>
      <c r="GOG589" s="59"/>
      <c r="GYC589" s="59"/>
      <c r="HHY589" s="59"/>
      <c r="HRU589" s="59"/>
      <c r="IBQ589" s="59"/>
      <c r="ILM589" s="59"/>
      <c r="IVI589" s="59"/>
      <c r="JFE589" s="59"/>
      <c r="JPA589" s="59"/>
      <c r="JYW589" s="59"/>
      <c r="KIS589" s="59"/>
      <c r="KSO589" s="59"/>
      <c r="LCK589" s="59"/>
      <c r="LMG589" s="59"/>
      <c r="LWC589" s="59"/>
      <c r="MFY589" s="59"/>
      <c r="MPU589" s="59"/>
      <c r="MZQ589" s="59"/>
      <c r="NJM589" s="59"/>
      <c r="NTI589" s="59"/>
      <c r="ODE589" s="59"/>
      <c r="ONA589" s="59"/>
      <c r="OWW589" s="59"/>
      <c r="PGS589" s="59"/>
      <c r="PQO589" s="59"/>
      <c r="QAK589" s="59"/>
      <c r="QKG589" s="59"/>
      <c r="QUC589" s="59"/>
      <c r="RDY589" s="59"/>
      <c r="RNU589" s="59"/>
      <c r="RXQ589" s="59"/>
      <c r="SHM589" s="59"/>
      <c r="SRI589" s="59"/>
      <c r="TBE589" s="59"/>
      <c r="TLA589" s="59"/>
      <c r="TUW589" s="59"/>
      <c r="UES589" s="59"/>
      <c r="UOO589" s="59"/>
      <c r="UYK589" s="59"/>
      <c r="VIG589" s="59"/>
      <c r="VSC589" s="59"/>
      <c r="WBY589" s="59"/>
      <c r="WLU589" s="59"/>
      <c r="WVQ589" s="59"/>
    </row>
    <row r="590" spans="1:777 1033:1801 2057:2825 3081:3849 4105:4873 5129:5897 6153:6921 7177:7945 8201:8969 9225:9993 10249:11017 11273:12041 12297:13065 13321:14089 14345:15113 15369:16137" s="64" customFormat="1" ht="15.75" x14ac:dyDescent="0.25">
      <c r="A590" s="88">
        <f>+SUBTOTAL(3,$B$4:B590)</f>
        <v>587</v>
      </c>
      <c r="B590" s="67" t="s">
        <v>1707</v>
      </c>
      <c r="C590" s="71" t="s">
        <v>10</v>
      </c>
      <c r="D590" s="141">
        <v>1</v>
      </c>
      <c r="E590" s="144" t="s">
        <v>1708</v>
      </c>
      <c r="F590" s="142" t="s">
        <v>1974</v>
      </c>
      <c r="G590" s="144" t="s">
        <v>1709</v>
      </c>
      <c r="H590" s="152" t="s">
        <v>1710</v>
      </c>
      <c r="I590" s="71">
        <v>3</v>
      </c>
      <c r="J590" s="127" t="s">
        <v>1039</v>
      </c>
      <c r="K590" s="59"/>
      <c r="L590" s="59"/>
      <c r="M590" s="59"/>
      <c r="N590" s="59"/>
      <c r="JE590" s="59"/>
      <c r="TA590" s="59"/>
      <c r="ACW590" s="59"/>
      <c r="AMS590" s="59"/>
      <c r="AWO590" s="59"/>
      <c r="BGK590" s="59"/>
      <c r="BQG590" s="59"/>
      <c r="CAC590" s="59"/>
      <c r="CJY590" s="59"/>
      <c r="CTU590" s="59"/>
      <c r="DDQ590" s="59"/>
      <c r="DNM590" s="59"/>
      <c r="DXI590" s="59"/>
      <c r="EHE590" s="59"/>
      <c r="ERA590" s="59"/>
      <c r="FAW590" s="59"/>
      <c r="FKS590" s="59"/>
      <c r="FUO590" s="59"/>
      <c r="GEK590" s="59"/>
      <c r="GOG590" s="59"/>
      <c r="GYC590" s="59"/>
      <c r="HHY590" s="59"/>
      <c r="HRU590" s="59"/>
      <c r="IBQ590" s="59"/>
      <c r="ILM590" s="59"/>
      <c r="IVI590" s="59"/>
      <c r="JFE590" s="59"/>
      <c r="JPA590" s="59"/>
      <c r="JYW590" s="59"/>
      <c r="KIS590" s="59"/>
      <c r="KSO590" s="59"/>
      <c r="LCK590" s="59"/>
      <c r="LMG590" s="59"/>
      <c r="LWC590" s="59"/>
      <c r="MFY590" s="59"/>
      <c r="MPU590" s="59"/>
      <c r="MZQ590" s="59"/>
      <c r="NJM590" s="59"/>
      <c r="NTI590" s="59"/>
      <c r="ODE590" s="59"/>
      <c r="ONA590" s="59"/>
      <c r="OWW590" s="59"/>
      <c r="PGS590" s="59"/>
      <c r="PQO590" s="59"/>
      <c r="QAK590" s="59"/>
      <c r="QKG590" s="59"/>
      <c r="QUC590" s="59"/>
      <c r="RDY590" s="59"/>
      <c r="RNU590" s="59"/>
      <c r="RXQ590" s="59"/>
      <c r="SHM590" s="59"/>
      <c r="SRI590" s="59"/>
      <c r="TBE590" s="59"/>
      <c r="TLA590" s="59"/>
      <c r="TUW590" s="59"/>
      <c r="UES590" s="59"/>
      <c r="UOO590" s="59"/>
      <c r="UYK590" s="59"/>
      <c r="VIG590" s="59"/>
      <c r="VSC590" s="59"/>
      <c r="WBY590" s="59"/>
      <c r="WLU590" s="59"/>
      <c r="WVQ590" s="59"/>
    </row>
    <row r="591" spans="1:777 1033:1801 2057:2825 3081:3849 4105:4873 5129:5897 6153:6921 7177:7945 8201:8969 9225:9993 10249:11017 11273:12041 12297:13065 13321:14089 14345:15113 15369:16137" s="64" customFormat="1" ht="15.75" x14ac:dyDescent="0.25">
      <c r="A591" s="88">
        <f>+SUBTOTAL(3,$B$4:B591)</f>
        <v>588</v>
      </c>
      <c r="B591" s="67" t="s">
        <v>1711</v>
      </c>
      <c r="C591" s="71" t="s">
        <v>10</v>
      </c>
      <c r="D591" s="143"/>
      <c r="E591" s="144"/>
      <c r="F591" s="143"/>
      <c r="G591" s="144"/>
      <c r="H591" s="152"/>
      <c r="I591" s="71">
        <v>3</v>
      </c>
      <c r="J591" s="127" t="s">
        <v>1039</v>
      </c>
      <c r="K591" s="59"/>
      <c r="L591" s="59"/>
      <c r="M591" s="59"/>
      <c r="N591" s="59"/>
      <c r="JE591" s="59"/>
      <c r="TA591" s="59"/>
      <c r="ACW591" s="59"/>
      <c r="AMS591" s="59"/>
      <c r="AWO591" s="59"/>
      <c r="BGK591" s="59"/>
      <c r="BQG591" s="59"/>
      <c r="CAC591" s="59"/>
      <c r="CJY591" s="59"/>
      <c r="CTU591" s="59"/>
      <c r="DDQ591" s="59"/>
      <c r="DNM591" s="59"/>
      <c r="DXI591" s="59"/>
      <c r="EHE591" s="59"/>
      <c r="ERA591" s="59"/>
      <c r="FAW591" s="59"/>
      <c r="FKS591" s="59"/>
      <c r="FUO591" s="59"/>
      <c r="GEK591" s="59"/>
      <c r="GOG591" s="59"/>
      <c r="GYC591" s="59"/>
      <c r="HHY591" s="59"/>
      <c r="HRU591" s="59"/>
      <c r="IBQ591" s="59"/>
      <c r="ILM591" s="59"/>
      <c r="IVI591" s="59"/>
      <c r="JFE591" s="59"/>
      <c r="JPA591" s="59"/>
      <c r="JYW591" s="59"/>
      <c r="KIS591" s="59"/>
      <c r="KSO591" s="59"/>
      <c r="LCK591" s="59"/>
      <c r="LMG591" s="59"/>
      <c r="LWC591" s="59"/>
      <c r="MFY591" s="59"/>
      <c r="MPU591" s="59"/>
      <c r="MZQ591" s="59"/>
      <c r="NJM591" s="59"/>
      <c r="NTI591" s="59"/>
      <c r="ODE591" s="59"/>
      <c r="ONA591" s="59"/>
      <c r="OWW591" s="59"/>
      <c r="PGS591" s="59"/>
      <c r="PQO591" s="59"/>
      <c r="QAK591" s="59"/>
      <c r="QKG591" s="59"/>
      <c r="QUC591" s="59"/>
      <c r="RDY591" s="59"/>
      <c r="RNU591" s="59"/>
      <c r="RXQ591" s="59"/>
      <c r="SHM591" s="59"/>
      <c r="SRI591" s="59"/>
      <c r="TBE591" s="59"/>
      <c r="TLA591" s="59"/>
      <c r="TUW591" s="59"/>
      <c r="UES591" s="59"/>
      <c r="UOO591" s="59"/>
      <c r="UYK591" s="59"/>
      <c r="VIG591" s="59"/>
      <c r="VSC591" s="59"/>
      <c r="WBY591" s="59"/>
      <c r="WLU591" s="59"/>
      <c r="WVQ591" s="59"/>
    </row>
    <row r="592" spans="1:777 1033:1801 2057:2825 3081:3849 4105:4873 5129:5897 6153:6921 7177:7945 8201:8969 9225:9993 10249:11017 11273:12041 12297:13065 13321:14089 14345:15113 15369:16137" s="64" customFormat="1" ht="31.5" x14ac:dyDescent="0.25">
      <c r="A592" s="88">
        <f>+SUBTOTAL(3,$B$4:B592)</f>
        <v>589</v>
      </c>
      <c r="B592" s="93" t="s">
        <v>1712</v>
      </c>
      <c r="C592" s="71" t="s">
        <v>10</v>
      </c>
      <c r="D592" s="71">
        <v>1</v>
      </c>
      <c r="E592" s="71" t="s">
        <v>1713</v>
      </c>
      <c r="F592" s="141" t="s">
        <v>1975</v>
      </c>
      <c r="G592" s="71" t="s">
        <v>1714</v>
      </c>
      <c r="H592" s="90" t="s">
        <v>1715</v>
      </c>
      <c r="I592" s="71">
        <v>3</v>
      </c>
      <c r="J592" s="127" t="s">
        <v>370</v>
      </c>
      <c r="K592" s="59"/>
      <c r="L592" s="59"/>
      <c r="M592" s="59"/>
      <c r="N592" s="59"/>
      <c r="JE592" s="59"/>
      <c r="TA592" s="59"/>
      <c r="ACW592" s="59"/>
      <c r="AMS592" s="59"/>
      <c r="AWO592" s="59"/>
      <c r="BGK592" s="59"/>
      <c r="BQG592" s="59"/>
      <c r="CAC592" s="59"/>
      <c r="CJY592" s="59"/>
      <c r="CTU592" s="59"/>
      <c r="DDQ592" s="59"/>
      <c r="DNM592" s="59"/>
      <c r="DXI592" s="59"/>
      <c r="EHE592" s="59"/>
      <c r="ERA592" s="59"/>
      <c r="FAW592" s="59"/>
      <c r="FKS592" s="59"/>
      <c r="FUO592" s="59"/>
      <c r="GEK592" s="59"/>
      <c r="GOG592" s="59"/>
      <c r="GYC592" s="59"/>
      <c r="HHY592" s="59"/>
      <c r="HRU592" s="59"/>
      <c r="IBQ592" s="59"/>
      <c r="ILM592" s="59"/>
      <c r="IVI592" s="59"/>
      <c r="JFE592" s="59"/>
      <c r="JPA592" s="59"/>
      <c r="JYW592" s="59"/>
      <c r="KIS592" s="59"/>
      <c r="KSO592" s="59"/>
      <c r="LCK592" s="59"/>
      <c r="LMG592" s="59"/>
      <c r="LWC592" s="59"/>
      <c r="MFY592" s="59"/>
      <c r="MPU592" s="59"/>
      <c r="MZQ592" s="59"/>
      <c r="NJM592" s="59"/>
      <c r="NTI592" s="59"/>
      <c r="ODE592" s="59"/>
      <c r="ONA592" s="59"/>
      <c r="OWW592" s="59"/>
      <c r="PGS592" s="59"/>
      <c r="PQO592" s="59"/>
      <c r="QAK592" s="59"/>
      <c r="QKG592" s="59"/>
      <c r="QUC592" s="59"/>
      <c r="RDY592" s="59"/>
      <c r="RNU592" s="59"/>
      <c r="RXQ592" s="59"/>
      <c r="SHM592" s="59"/>
      <c r="SRI592" s="59"/>
      <c r="TBE592" s="59"/>
      <c r="TLA592" s="59"/>
      <c r="TUW592" s="59"/>
      <c r="UES592" s="59"/>
      <c r="UOO592" s="59"/>
      <c r="UYK592" s="59"/>
      <c r="VIG592" s="59"/>
      <c r="VSC592" s="59"/>
      <c r="WBY592" s="59"/>
      <c r="WLU592" s="59"/>
      <c r="WVQ592" s="59"/>
    </row>
    <row r="593" spans="1:777 1033:1801 2057:2825 3081:3849 4105:4873 5129:5897 6153:6921 7177:7945 8201:8969 9225:9993 10249:11017 11273:12041 12297:13065 13321:14089 14345:15113 15369:16137" s="64" customFormat="1" ht="15.75" x14ac:dyDescent="0.25">
      <c r="A593" s="88">
        <f>+SUBTOTAL(3,$B$4:B593)</f>
        <v>590</v>
      </c>
      <c r="B593" s="67" t="s">
        <v>1716</v>
      </c>
      <c r="C593" s="71" t="s">
        <v>10</v>
      </c>
      <c r="D593" s="141">
        <v>1</v>
      </c>
      <c r="E593" s="144" t="s">
        <v>1717</v>
      </c>
      <c r="F593" s="142"/>
      <c r="G593" s="144" t="s">
        <v>1718</v>
      </c>
      <c r="H593" s="152" t="s">
        <v>1719</v>
      </c>
      <c r="I593" s="71">
        <v>3</v>
      </c>
      <c r="J593" s="71" t="s">
        <v>370</v>
      </c>
      <c r="K593" s="59"/>
      <c r="L593" s="59"/>
      <c r="M593" s="59"/>
      <c r="N593" s="59"/>
      <c r="JE593" s="59"/>
      <c r="TA593" s="59"/>
      <c r="ACW593" s="59"/>
      <c r="AMS593" s="59"/>
      <c r="AWO593" s="59"/>
      <c r="BGK593" s="59"/>
      <c r="BQG593" s="59"/>
      <c r="CAC593" s="59"/>
      <c r="CJY593" s="59"/>
      <c r="CTU593" s="59"/>
      <c r="DDQ593" s="59"/>
      <c r="DNM593" s="59"/>
      <c r="DXI593" s="59"/>
      <c r="EHE593" s="59"/>
      <c r="ERA593" s="59"/>
      <c r="FAW593" s="59"/>
      <c r="FKS593" s="59"/>
      <c r="FUO593" s="59"/>
      <c r="GEK593" s="59"/>
      <c r="GOG593" s="59"/>
      <c r="GYC593" s="59"/>
      <c r="HHY593" s="59"/>
      <c r="HRU593" s="59"/>
      <c r="IBQ593" s="59"/>
      <c r="ILM593" s="59"/>
      <c r="IVI593" s="59"/>
      <c r="JFE593" s="59"/>
      <c r="JPA593" s="59"/>
      <c r="JYW593" s="59"/>
      <c r="KIS593" s="59"/>
      <c r="KSO593" s="59"/>
      <c r="LCK593" s="59"/>
      <c r="LMG593" s="59"/>
      <c r="LWC593" s="59"/>
      <c r="MFY593" s="59"/>
      <c r="MPU593" s="59"/>
      <c r="MZQ593" s="59"/>
      <c r="NJM593" s="59"/>
      <c r="NTI593" s="59"/>
      <c r="ODE593" s="59"/>
      <c r="ONA593" s="59"/>
      <c r="OWW593" s="59"/>
      <c r="PGS593" s="59"/>
      <c r="PQO593" s="59"/>
      <c r="QAK593" s="59"/>
      <c r="QKG593" s="59"/>
      <c r="QUC593" s="59"/>
      <c r="RDY593" s="59"/>
      <c r="RNU593" s="59"/>
      <c r="RXQ593" s="59"/>
      <c r="SHM593" s="59"/>
      <c r="SRI593" s="59"/>
      <c r="TBE593" s="59"/>
      <c r="TLA593" s="59"/>
      <c r="TUW593" s="59"/>
      <c r="UES593" s="59"/>
      <c r="UOO593" s="59"/>
      <c r="UYK593" s="59"/>
      <c r="VIG593" s="59"/>
      <c r="VSC593" s="59"/>
      <c r="WBY593" s="59"/>
      <c r="WLU593" s="59"/>
      <c r="WVQ593" s="59"/>
    </row>
    <row r="594" spans="1:777 1033:1801 2057:2825 3081:3849 4105:4873 5129:5897 6153:6921 7177:7945 8201:8969 9225:9993 10249:11017 11273:12041 12297:13065 13321:14089 14345:15113 15369:16137" s="64" customFormat="1" ht="15.75" x14ac:dyDescent="0.25">
      <c r="A594" s="88">
        <f>+SUBTOTAL(3,$B$4:B594)</f>
        <v>591</v>
      </c>
      <c r="B594" s="67" t="s">
        <v>1720</v>
      </c>
      <c r="C594" s="71" t="s">
        <v>10</v>
      </c>
      <c r="D594" s="143"/>
      <c r="E594" s="144"/>
      <c r="F594" s="143"/>
      <c r="G594" s="144"/>
      <c r="H594" s="152"/>
      <c r="I594" s="71">
        <v>3</v>
      </c>
      <c r="J594" s="127" t="s">
        <v>1244</v>
      </c>
      <c r="K594" s="59"/>
      <c r="L594" s="59"/>
      <c r="M594" s="59"/>
      <c r="N594" s="59"/>
      <c r="JE594" s="59"/>
      <c r="TA594" s="59"/>
      <c r="ACW594" s="59"/>
      <c r="AMS594" s="59"/>
      <c r="AWO594" s="59"/>
      <c r="BGK594" s="59"/>
      <c r="BQG594" s="59"/>
      <c r="CAC594" s="59"/>
      <c r="CJY594" s="59"/>
      <c r="CTU594" s="59"/>
      <c r="DDQ594" s="59"/>
      <c r="DNM594" s="59"/>
      <c r="DXI594" s="59"/>
      <c r="EHE594" s="59"/>
      <c r="ERA594" s="59"/>
      <c r="FAW594" s="59"/>
      <c r="FKS594" s="59"/>
      <c r="FUO594" s="59"/>
      <c r="GEK594" s="59"/>
      <c r="GOG594" s="59"/>
      <c r="GYC594" s="59"/>
      <c r="HHY594" s="59"/>
      <c r="HRU594" s="59"/>
      <c r="IBQ594" s="59"/>
      <c r="ILM594" s="59"/>
      <c r="IVI594" s="59"/>
      <c r="JFE594" s="59"/>
      <c r="JPA594" s="59"/>
      <c r="JYW594" s="59"/>
      <c r="KIS594" s="59"/>
      <c r="KSO594" s="59"/>
      <c r="LCK594" s="59"/>
      <c r="LMG594" s="59"/>
      <c r="LWC594" s="59"/>
      <c r="MFY594" s="59"/>
      <c r="MPU594" s="59"/>
      <c r="MZQ594" s="59"/>
      <c r="NJM594" s="59"/>
      <c r="NTI594" s="59"/>
      <c r="ODE594" s="59"/>
      <c r="ONA594" s="59"/>
      <c r="OWW594" s="59"/>
      <c r="PGS594" s="59"/>
      <c r="PQO594" s="59"/>
      <c r="QAK594" s="59"/>
      <c r="QKG594" s="59"/>
      <c r="QUC594" s="59"/>
      <c r="RDY594" s="59"/>
      <c r="RNU594" s="59"/>
      <c r="RXQ594" s="59"/>
      <c r="SHM594" s="59"/>
      <c r="SRI594" s="59"/>
      <c r="TBE594" s="59"/>
      <c r="TLA594" s="59"/>
      <c r="TUW594" s="59"/>
      <c r="UES594" s="59"/>
      <c r="UOO594" s="59"/>
      <c r="UYK594" s="59"/>
      <c r="VIG594" s="59"/>
      <c r="VSC594" s="59"/>
      <c r="WBY594" s="59"/>
      <c r="WLU594" s="59"/>
      <c r="WVQ594" s="59"/>
    </row>
    <row r="595" spans="1:777 1033:1801 2057:2825 3081:3849 4105:4873 5129:5897 6153:6921 7177:7945 8201:8969 9225:9993 10249:11017 11273:12041 12297:13065 13321:14089 14345:15113 15369:16137" s="64" customFormat="1" ht="31.5" x14ac:dyDescent="0.25">
      <c r="A595" s="88">
        <f>+SUBTOTAL(3,$B$4:B595)</f>
        <v>592</v>
      </c>
      <c r="B595" s="67" t="s">
        <v>1721</v>
      </c>
      <c r="C595" s="71" t="s">
        <v>10</v>
      </c>
      <c r="D595" s="71">
        <v>3</v>
      </c>
      <c r="E595" s="71" t="s">
        <v>2010</v>
      </c>
      <c r="F595" s="71" t="s">
        <v>1976</v>
      </c>
      <c r="G595" s="71" t="s">
        <v>1722</v>
      </c>
      <c r="H595" s="90" t="s">
        <v>1723</v>
      </c>
      <c r="I595" s="71">
        <v>3</v>
      </c>
      <c r="J595" s="127" t="s">
        <v>1039</v>
      </c>
      <c r="K595" s="59"/>
      <c r="L595" s="59"/>
      <c r="M595" s="59"/>
      <c r="N595" s="59"/>
      <c r="JE595" s="59"/>
      <c r="TA595" s="59"/>
      <c r="ACW595" s="59"/>
      <c r="AMS595" s="59"/>
      <c r="AWO595" s="59"/>
      <c r="BGK595" s="59"/>
      <c r="BQG595" s="59"/>
      <c r="CAC595" s="59"/>
      <c r="CJY595" s="59"/>
      <c r="CTU595" s="59"/>
      <c r="DDQ595" s="59"/>
      <c r="DNM595" s="59"/>
      <c r="DXI595" s="59"/>
      <c r="EHE595" s="59"/>
      <c r="ERA595" s="59"/>
      <c r="FAW595" s="59"/>
      <c r="FKS595" s="59"/>
      <c r="FUO595" s="59"/>
      <c r="GEK595" s="59"/>
      <c r="GOG595" s="59"/>
      <c r="GYC595" s="59"/>
      <c r="HHY595" s="59"/>
      <c r="HRU595" s="59"/>
      <c r="IBQ595" s="59"/>
      <c r="ILM595" s="59"/>
      <c r="IVI595" s="59"/>
      <c r="JFE595" s="59"/>
      <c r="JPA595" s="59"/>
      <c r="JYW595" s="59"/>
      <c r="KIS595" s="59"/>
      <c r="KSO595" s="59"/>
      <c r="LCK595" s="59"/>
      <c r="LMG595" s="59"/>
      <c r="LWC595" s="59"/>
      <c r="MFY595" s="59"/>
      <c r="MPU595" s="59"/>
      <c r="MZQ595" s="59"/>
      <c r="NJM595" s="59"/>
      <c r="NTI595" s="59"/>
      <c r="ODE595" s="59"/>
      <c r="ONA595" s="59"/>
      <c r="OWW595" s="59"/>
      <c r="PGS595" s="59"/>
      <c r="PQO595" s="59"/>
      <c r="QAK595" s="59"/>
      <c r="QKG595" s="59"/>
      <c r="QUC595" s="59"/>
      <c r="RDY595" s="59"/>
      <c r="RNU595" s="59"/>
      <c r="RXQ595" s="59"/>
      <c r="SHM595" s="59"/>
      <c r="SRI595" s="59"/>
      <c r="TBE595" s="59"/>
      <c r="TLA595" s="59"/>
      <c r="TUW595" s="59"/>
      <c r="UES595" s="59"/>
      <c r="UOO595" s="59"/>
      <c r="UYK595" s="59"/>
      <c r="VIG595" s="59"/>
      <c r="VSC595" s="59"/>
      <c r="WBY595" s="59"/>
      <c r="WLU595" s="59"/>
      <c r="WVQ595" s="59"/>
    </row>
    <row r="596" spans="1:777 1033:1801 2057:2825 3081:3849 4105:4873 5129:5897 6153:6921 7177:7945 8201:8969 9225:9993 10249:11017 11273:12041 12297:13065 13321:14089 14345:15113 15369:16137" s="62" customFormat="1" ht="15.75" x14ac:dyDescent="0.25">
      <c r="A596" s="133" t="s">
        <v>1724</v>
      </c>
      <c r="B596" s="134"/>
      <c r="C596" s="88"/>
      <c r="D596" s="88"/>
      <c r="E596" s="88"/>
      <c r="F596" s="88"/>
      <c r="G596" s="88"/>
      <c r="H596" s="133"/>
      <c r="I596" s="133">
        <f>+SUM(I597:I599)</f>
        <v>591</v>
      </c>
      <c r="J596" s="68"/>
    </row>
    <row r="597" spans="1:777 1033:1801 2057:2825 3081:3849 4105:4873 5129:5897 6153:6921 7177:7945 8201:8969 9225:9993 10249:11017 11273:12041 12297:13065 13321:14089 14345:15113 15369:16137" s="62" customFormat="1" ht="15.75" x14ac:dyDescent="0.25">
      <c r="A597" s="145" t="s">
        <v>1725</v>
      </c>
      <c r="B597" s="146"/>
      <c r="C597" s="88"/>
      <c r="D597" s="88"/>
      <c r="E597" s="88"/>
      <c r="F597" s="88"/>
      <c r="G597" s="88"/>
      <c r="H597" s="133" t="s">
        <v>1726</v>
      </c>
      <c r="I597" s="133">
        <f>+COUNTIF(I4:I595,I595)</f>
        <v>495</v>
      </c>
      <c r="J597" s="68"/>
    </row>
    <row r="598" spans="1:777 1033:1801 2057:2825 3081:3849 4105:4873 5129:5897 6153:6921 7177:7945 8201:8969 9225:9993 10249:11017 11273:12041 12297:13065 13321:14089 14345:15113 15369:16137" s="62" customFormat="1" ht="15.75" x14ac:dyDescent="0.25">
      <c r="A598" s="147"/>
      <c r="B598" s="148"/>
      <c r="C598" s="88"/>
      <c r="D598" s="88"/>
      <c r="E598" s="88"/>
      <c r="F598" s="88"/>
      <c r="G598" s="88"/>
      <c r="H598" s="133" t="s">
        <v>1727</v>
      </c>
      <c r="I598" s="133">
        <f>+COUNTIF(I4:I595,I551)</f>
        <v>87</v>
      </c>
      <c r="J598" s="68"/>
    </row>
    <row r="599" spans="1:777 1033:1801 2057:2825 3081:3849 4105:4873 5129:5897 6153:6921 7177:7945 8201:8969 9225:9993 10249:11017 11273:12041 12297:13065 13321:14089 14345:15113 15369:16137" ht="15.75" x14ac:dyDescent="0.25">
      <c r="A599" s="149"/>
      <c r="B599" s="150"/>
      <c r="C599" s="88"/>
      <c r="D599" s="88"/>
      <c r="E599" s="88"/>
      <c r="F599" s="88"/>
      <c r="G599" s="88"/>
      <c r="H599" s="133" t="s">
        <v>1728</v>
      </c>
      <c r="I599" s="133">
        <f>+COUNTIF(I4:I595,I4)</f>
        <v>9</v>
      </c>
      <c r="J599" s="135"/>
    </row>
    <row r="605" spans="1:777 1033:1801 2057:2825 3081:3849 4105:4873 5129:5897 6153:6921 7177:7945 8201:8969 9225:9993 10249:11017 11273:12041 12297:13065 13321:14089 14345:15113 15369:16137" ht="18.75" x14ac:dyDescent="0.3">
      <c r="E605" s="77"/>
      <c r="F605" s="77"/>
      <c r="G605" s="77"/>
    </row>
    <row r="606" spans="1:777 1033:1801 2057:2825 3081:3849 4105:4873 5129:5897 6153:6921 7177:7945 8201:8969 9225:9993 10249:11017 11273:12041 12297:13065 13321:14089 14345:15113 15369:16137" ht="18.75" x14ac:dyDescent="0.3">
      <c r="E606" s="77"/>
      <c r="F606" s="77"/>
      <c r="G606" s="77"/>
    </row>
    <row r="607" spans="1:777 1033:1801 2057:2825 3081:3849 4105:4873 5129:5897 6153:6921 7177:7945 8201:8969 9225:9993 10249:11017 11273:12041 12297:13065 13321:14089 14345:15113 15369:16137" ht="18.75" x14ac:dyDescent="0.3">
      <c r="D607" s="63"/>
      <c r="E607" s="78" t="s">
        <v>1992</v>
      </c>
      <c r="F607" s="78">
        <f>F608+F609+F610+F611</f>
        <v>356</v>
      </c>
      <c r="G607" s="77"/>
    </row>
    <row r="608" spans="1:777 1033:1801 2057:2825 3081:3849 4105:4873 5129:5897 6153:6921 7177:7945 8201:8969 9225:9993 10249:11017 11273:12041 12297:13065 13321:14089 14345:15113 15369:16137" ht="18.75" x14ac:dyDescent="0.3">
      <c r="D608" s="63">
        <v>4</v>
      </c>
      <c r="E608" s="78" t="s">
        <v>1990</v>
      </c>
      <c r="F608" s="78">
        <v>13</v>
      </c>
      <c r="G608" s="77"/>
    </row>
    <row r="609" spans="4:7" ht="18.75" x14ac:dyDescent="0.3">
      <c r="D609" s="63">
        <v>3</v>
      </c>
      <c r="E609" s="78" t="s">
        <v>1991</v>
      </c>
      <c r="F609" s="79">
        <v>59</v>
      </c>
      <c r="G609" s="77"/>
    </row>
    <row r="610" spans="4:7" ht="18.75" x14ac:dyDescent="0.3">
      <c r="D610" s="63">
        <v>2</v>
      </c>
      <c r="E610" s="78" t="s">
        <v>1993</v>
      </c>
      <c r="F610" s="78">
        <v>133</v>
      </c>
      <c r="G610" s="77"/>
    </row>
    <row r="611" spans="4:7" ht="18.75" x14ac:dyDescent="0.3">
      <c r="D611" s="63">
        <v>1</v>
      </c>
      <c r="E611" s="78" t="s">
        <v>1989</v>
      </c>
      <c r="F611" s="78">
        <v>151</v>
      </c>
      <c r="G611" s="77"/>
    </row>
    <row r="612" spans="4:7" ht="18.75" x14ac:dyDescent="0.3">
      <c r="D612" s="63"/>
      <c r="E612" s="78"/>
      <c r="F612" s="78"/>
      <c r="G612" s="77"/>
    </row>
    <row r="613" spans="4:7" ht="18.75" x14ac:dyDescent="0.3">
      <c r="D613" s="63"/>
      <c r="E613" s="78" t="s">
        <v>1995</v>
      </c>
      <c r="F613" s="78"/>
      <c r="G613" s="136"/>
    </row>
    <row r="614" spans="4:7" ht="18.75" x14ac:dyDescent="0.3">
      <c r="E614" s="77"/>
      <c r="F614" s="77"/>
      <c r="G614" s="136"/>
    </row>
    <row r="615" spans="4:7" ht="18.75" x14ac:dyDescent="0.3">
      <c r="E615" s="77"/>
      <c r="F615" s="77"/>
      <c r="G615" s="136"/>
    </row>
    <row r="616" spans="4:7" ht="18.75" x14ac:dyDescent="0.3">
      <c r="E616" s="77" t="s">
        <v>1996</v>
      </c>
      <c r="F616" s="77">
        <v>501</v>
      </c>
      <c r="G616" s="136"/>
    </row>
    <row r="617" spans="4:7" ht="18.75" x14ac:dyDescent="0.3">
      <c r="E617" s="77" t="s">
        <v>1997</v>
      </c>
      <c r="F617" s="77">
        <v>55</v>
      </c>
      <c r="G617" s="136"/>
    </row>
    <row r="618" spans="4:7" ht="18.75" x14ac:dyDescent="0.3">
      <c r="E618" s="77" t="s">
        <v>1998</v>
      </c>
      <c r="F618" s="77">
        <v>10</v>
      </c>
      <c r="G618" s="136"/>
    </row>
    <row r="619" spans="4:7" ht="18.75" x14ac:dyDescent="0.3">
      <c r="E619" s="77" t="s">
        <v>1999</v>
      </c>
      <c r="F619" s="77">
        <v>23</v>
      </c>
      <c r="G619" s="136"/>
    </row>
    <row r="620" spans="4:7" ht="18.75" x14ac:dyDescent="0.3">
      <c r="E620" s="77" t="s">
        <v>1746</v>
      </c>
      <c r="F620" s="77">
        <v>1</v>
      </c>
      <c r="G620" s="136"/>
    </row>
    <row r="621" spans="4:7" ht="18.75" x14ac:dyDescent="0.3">
      <c r="E621" s="77" t="s">
        <v>2000</v>
      </c>
      <c r="F621" s="77">
        <v>2</v>
      </c>
      <c r="G621" s="136"/>
    </row>
    <row r="622" spans="4:7" ht="18.75" x14ac:dyDescent="0.3">
      <c r="E622" s="77"/>
      <c r="F622" s="137">
        <f>SUBTOTAL(9,F616:F621)</f>
        <v>592</v>
      </c>
      <c r="G622" s="136"/>
    </row>
  </sheetData>
  <autoFilter ref="A3:J599" xr:uid="{00000000-0009-0000-0000-000000000000}"/>
  <mergeCells count="543">
    <mergeCell ref="J575:J576"/>
    <mergeCell ref="J581:J582"/>
    <mergeCell ref="J583:J584"/>
    <mergeCell ref="J587:J588"/>
    <mergeCell ref="F501:F504"/>
    <mergeCell ref="G450:G455"/>
    <mergeCell ref="A1:J1"/>
    <mergeCell ref="E4:E5"/>
    <mergeCell ref="G4:G5"/>
    <mergeCell ref="H4:H5"/>
    <mergeCell ref="E8:E9"/>
    <mergeCell ref="G8:G9"/>
    <mergeCell ref="H8:H9"/>
    <mergeCell ref="E23:E24"/>
    <mergeCell ref="G23:G24"/>
    <mergeCell ref="H23:H24"/>
    <mergeCell ref="E10:E11"/>
    <mergeCell ref="G10:G11"/>
    <mergeCell ref="H10:H11"/>
    <mergeCell ref="E20:E21"/>
    <mergeCell ref="G20:G21"/>
    <mergeCell ref="H20:H21"/>
    <mergeCell ref="F4:F11"/>
    <mergeCell ref="F12:F15"/>
    <mergeCell ref="F16:F19"/>
    <mergeCell ref="F20:F24"/>
    <mergeCell ref="D4:D5"/>
    <mergeCell ref="D8:D9"/>
    <mergeCell ref="D10:D11"/>
    <mergeCell ref="D20:D21"/>
    <mergeCell ref="G33:G35"/>
    <mergeCell ref="H33:H35"/>
    <mergeCell ref="E36:E37"/>
    <mergeCell ref="G36:G37"/>
    <mergeCell ref="D23:D24"/>
    <mergeCell ref="D25:D28"/>
    <mergeCell ref="D29:D30"/>
    <mergeCell ref="D33:D35"/>
    <mergeCell ref="D36:D37"/>
    <mergeCell ref="E38:E39"/>
    <mergeCell ref="G38:G39"/>
    <mergeCell ref="E29:E30"/>
    <mergeCell ref="G29:G30"/>
    <mergeCell ref="H29:H30"/>
    <mergeCell ref="H36:H37"/>
    <mergeCell ref="H38:H39"/>
    <mergeCell ref="F25:F32"/>
    <mergeCell ref="F33:F35"/>
    <mergeCell ref="F36:F39"/>
    <mergeCell ref="E25:E28"/>
    <mergeCell ref="G25:G28"/>
    <mergeCell ref="H25:H28"/>
    <mergeCell ref="E33:E35"/>
    <mergeCell ref="G41:G44"/>
    <mergeCell ref="H41:H44"/>
    <mergeCell ref="E48:E50"/>
    <mergeCell ref="E55:E56"/>
    <mergeCell ref="G55:G56"/>
    <mergeCell ref="H55:H56"/>
    <mergeCell ref="G48:G50"/>
    <mergeCell ref="F54:F56"/>
    <mergeCell ref="F41:F46"/>
    <mergeCell ref="F47:F53"/>
    <mergeCell ref="E41:E44"/>
    <mergeCell ref="G57:G58"/>
    <mergeCell ref="H57:H58"/>
    <mergeCell ref="E62:E63"/>
    <mergeCell ref="E70:E71"/>
    <mergeCell ref="G70:G71"/>
    <mergeCell ref="H70:H71"/>
    <mergeCell ref="E65:E66"/>
    <mergeCell ref="G65:G66"/>
    <mergeCell ref="H65:H66"/>
    <mergeCell ref="G62:G63"/>
    <mergeCell ref="H62:H63"/>
    <mergeCell ref="F57:F64"/>
    <mergeCell ref="F65:F67"/>
    <mergeCell ref="F68:F71"/>
    <mergeCell ref="E57:E58"/>
    <mergeCell ref="G88:G91"/>
    <mergeCell ref="H88:H91"/>
    <mergeCell ref="E92:E93"/>
    <mergeCell ref="G92:G93"/>
    <mergeCell ref="H92:H93"/>
    <mergeCell ref="E73:E74"/>
    <mergeCell ref="E81:E85"/>
    <mergeCell ref="F81:F85"/>
    <mergeCell ref="G81:G85"/>
    <mergeCell ref="H81:H85"/>
    <mergeCell ref="E86:E87"/>
    <mergeCell ref="G86:G87"/>
    <mergeCell ref="H86:H87"/>
    <mergeCell ref="F72:F75"/>
    <mergeCell ref="F76:F80"/>
    <mergeCell ref="F86:F94"/>
    <mergeCell ref="E88:E91"/>
    <mergeCell ref="G122:G126"/>
    <mergeCell ref="H122:H126"/>
    <mergeCell ref="E110:E115"/>
    <mergeCell ref="G110:G115"/>
    <mergeCell ref="H110:H115"/>
    <mergeCell ref="E117:E120"/>
    <mergeCell ref="G117:G120"/>
    <mergeCell ref="H117:H120"/>
    <mergeCell ref="F96:F121"/>
    <mergeCell ref="E105:E106"/>
    <mergeCell ref="G105:G106"/>
    <mergeCell ref="H105:H106"/>
    <mergeCell ref="E107:E109"/>
    <mergeCell ref="G107:G109"/>
    <mergeCell ref="H107:H109"/>
    <mergeCell ref="E96:E99"/>
    <mergeCell ref="G96:G101"/>
    <mergeCell ref="H96:H101"/>
    <mergeCell ref="E100:E101"/>
    <mergeCell ref="E102:E104"/>
    <mergeCell ref="G102:G104"/>
    <mergeCell ref="H102:H104"/>
    <mergeCell ref="E122:E126"/>
    <mergeCell ref="G155:G156"/>
    <mergeCell ref="H155:H156"/>
    <mergeCell ref="E157:E159"/>
    <mergeCell ref="G157:G159"/>
    <mergeCell ref="H157:H159"/>
    <mergeCell ref="E151:E152"/>
    <mergeCell ref="G151:G152"/>
    <mergeCell ref="H151:H152"/>
    <mergeCell ref="E133:E139"/>
    <mergeCell ref="G133:G139"/>
    <mergeCell ref="H133:H139"/>
    <mergeCell ref="E140:E141"/>
    <mergeCell ref="G140:G141"/>
    <mergeCell ref="H140:H141"/>
    <mergeCell ref="E155:E156"/>
    <mergeCell ref="G169:G170"/>
    <mergeCell ref="E171:E174"/>
    <mergeCell ref="E179:E180"/>
    <mergeCell ref="G179:G180"/>
    <mergeCell ref="E162:E164"/>
    <mergeCell ref="G162:G164"/>
    <mergeCell ref="H162:H164"/>
    <mergeCell ref="E165:E168"/>
    <mergeCell ref="G165:G168"/>
    <mergeCell ref="H165:H168"/>
    <mergeCell ref="G171:G174"/>
    <mergeCell ref="H171:H174"/>
    <mergeCell ref="E169:E170"/>
    <mergeCell ref="F162:F176"/>
    <mergeCell ref="G209:G210"/>
    <mergeCell ref="H209:H210"/>
    <mergeCell ref="H179:H180"/>
    <mergeCell ref="E203:E205"/>
    <mergeCell ref="G203:G205"/>
    <mergeCell ref="H203:H205"/>
    <mergeCell ref="E207:E208"/>
    <mergeCell ref="G207:G208"/>
    <mergeCell ref="H207:H208"/>
    <mergeCell ref="F177:F180"/>
    <mergeCell ref="F181:F184"/>
    <mergeCell ref="F185:F187"/>
    <mergeCell ref="F188:F190"/>
    <mergeCell ref="F191:F194"/>
    <mergeCell ref="F195:F198"/>
    <mergeCell ref="F199:F206"/>
    <mergeCell ref="F207:F210"/>
    <mergeCell ref="E209:E210"/>
    <mergeCell ref="G220:G221"/>
    <mergeCell ref="H220:H221"/>
    <mergeCell ref="E225:E226"/>
    <mergeCell ref="G225:G226"/>
    <mergeCell ref="H225:H226"/>
    <mergeCell ref="E212:E214"/>
    <mergeCell ref="G212:G214"/>
    <mergeCell ref="H212:H214"/>
    <mergeCell ref="E216:E219"/>
    <mergeCell ref="G216:G219"/>
    <mergeCell ref="H216:H219"/>
    <mergeCell ref="F211:F219"/>
    <mergeCell ref="F220:F224"/>
    <mergeCell ref="E220:E221"/>
    <mergeCell ref="G234:G235"/>
    <mergeCell ref="H234:H235"/>
    <mergeCell ref="E243:E245"/>
    <mergeCell ref="G243:G245"/>
    <mergeCell ref="H243:H245"/>
    <mergeCell ref="E229:E230"/>
    <mergeCell ref="G229:G230"/>
    <mergeCell ref="H229:H230"/>
    <mergeCell ref="E232:E233"/>
    <mergeCell ref="G232:G233"/>
    <mergeCell ref="H232:H233"/>
    <mergeCell ref="F225:F231"/>
    <mergeCell ref="F241:F245"/>
    <mergeCell ref="F232:F240"/>
    <mergeCell ref="E234:E235"/>
    <mergeCell ref="G247:G248"/>
    <mergeCell ref="H247:H248"/>
    <mergeCell ref="E251:E252"/>
    <mergeCell ref="G251:G252"/>
    <mergeCell ref="H251:H252"/>
    <mergeCell ref="F247:F250"/>
    <mergeCell ref="F251:F252"/>
    <mergeCell ref="F254:F256"/>
    <mergeCell ref="F258:F259"/>
    <mergeCell ref="E247:E248"/>
    <mergeCell ref="G260:G261"/>
    <mergeCell ref="H260:H261"/>
    <mergeCell ref="E267:E268"/>
    <mergeCell ref="G267:G268"/>
    <mergeCell ref="H267:H268"/>
    <mergeCell ref="F260:F264"/>
    <mergeCell ref="F265:F272"/>
    <mergeCell ref="F273:F274"/>
    <mergeCell ref="E258:E259"/>
    <mergeCell ref="G258:G259"/>
    <mergeCell ref="E260:E261"/>
    <mergeCell ref="G284:G285"/>
    <mergeCell ref="H284:H285"/>
    <mergeCell ref="F279:F290"/>
    <mergeCell ref="F294:F296"/>
    <mergeCell ref="F297:F301"/>
    <mergeCell ref="F303:F305"/>
    <mergeCell ref="E275:E276"/>
    <mergeCell ref="G275:G276"/>
    <mergeCell ref="H275:H276"/>
    <mergeCell ref="F275:F278"/>
    <mergeCell ref="F291:F293"/>
    <mergeCell ref="E284:E285"/>
    <mergeCell ref="G319:G320"/>
    <mergeCell ref="H319:H320"/>
    <mergeCell ref="F316:F320"/>
    <mergeCell ref="F322:F333"/>
    <mergeCell ref="E306:E307"/>
    <mergeCell ref="G306:G307"/>
    <mergeCell ref="H306:H307"/>
    <mergeCell ref="E316:E318"/>
    <mergeCell ref="G316:G318"/>
    <mergeCell ref="H316:H318"/>
    <mergeCell ref="F306:F308"/>
    <mergeCell ref="F309:F311"/>
    <mergeCell ref="F312:F315"/>
    <mergeCell ref="E319:E320"/>
    <mergeCell ref="E339:E343"/>
    <mergeCell ref="G339:G343"/>
    <mergeCell ref="H339:H343"/>
    <mergeCell ref="E336:E338"/>
    <mergeCell ref="G336:G338"/>
    <mergeCell ref="H336:H338"/>
    <mergeCell ref="E324:E329"/>
    <mergeCell ref="G324:G329"/>
    <mergeCell ref="H324:H329"/>
    <mergeCell ref="E331:E332"/>
    <mergeCell ref="G331:G332"/>
    <mergeCell ref="H331:H332"/>
    <mergeCell ref="F336:F343"/>
    <mergeCell ref="F334:F335"/>
    <mergeCell ref="F352:F354"/>
    <mergeCell ref="G352:G354"/>
    <mergeCell ref="H352:H354"/>
    <mergeCell ref="E356:E357"/>
    <mergeCell ref="G356:G357"/>
    <mergeCell ref="H356:H357"/>
    <mergeCell ref="E344:E345"/>
    <mergeCell ref="G344:G345"/>
    <mergeCell ref="H344:H345"/>
    <mergeCell ref="F344:F345"/>
    <mergeCell ref="F346:F348"/>
    <mergeCell ref="F349:F351"/>
    <mergeCell ref="G364:G367"/>
    <mergeCell ref="H364:H367"/>
    <mergeCell ref="E362:E363"/>
    <mergeCell ref="E374:E375"/>
    <mergeCell ref="G374:G375"/>
    <mergeCell ref="H374:H375"/>
    <mergeCell ref="G362:G363"/>
    <mergeCell ref="H362:H363"/>
    <mergeCell ref="F368:F369"/>
    <mergeCell ref="F355:F363"/>
    <mergeCell ref="F371:F372"/>
    <mergeCell ref="G385:G388"/>
    <mergeCell ref="H385:H388"/>
    <mergeCell ref="E389:E392"/>
    <mergeCell ref="G389:G392"/>
    <mergeCell ref="H389:H392"/>
    <mergeCell ref="E400:E403"/>
    <mergeCell ref="E395:E399"/>
    <mergeCell ref="G395:G399"/>
    <mergeCell ref="H395:H399"/>
    <mergeCell ref="G400:G403"/>
    <mergeCell ref="H400:H403"/>
    <mergeCell ref="F373:F393"/>
    <mergeCell ref="F395:F404"/>
    <mergeCell ref="E378:E381"/>
    <mergeCell ref="G378:G381"/>
    <mergeCell ref="H378:H381"/>
    <mergeCell ref="E382:E384"/>
    <mergeCell ref="G382:G384"/>
    <mergeCell ref="H382:H384"/>
    <mergeCell ref="G408:G410"/>
    <mergeCell ref="H408:H410"/>
    <mergeCell ref="E432:E446"/>
    <mergeCell ref="G432:G446"/>
    <mergeCell ref="H432:H446"/>
    <mergeCell ref="E415:E418"/>
    <mergeCell ref="G415:G418"/>
    <mergeCell ref="H415:H418"/>
    <mergeCell ref="E419:E430"/>
    <mergeCell ref="G419:G430"/>
    <mergeCell ref="H419:H430"/>
    <mergeCell ref="F414:F431"/>
    <mergeCell ref="F405:F411"/>
    <mergeCell ref="F432:F447"/>
    <mergeCell ref="E405:E407"/>
    <mergeCell ref="G405:G407"/>
    <mergeCell ref="H405:H407"/>
    <mergeCell ref="E412:E413"/>
    <mergeCell ref="G412:G413"/>
    <mergeCell ref="H412:H413"/>
    <mergeCell ref="F412:F413"/>
    <mergeCell ref="G460:G462"/>
    <mergeCell ref="H460:H462"/>
    <mergeCell ref="E448:E449"/>
    <mergeCell ref="F448:F449"/>
    <mergeCell ref="G448:G449"/>
    <mergeCell ref="H448:H449"/>
    <mergeCell ref="F450:F457"/>
    <mergeCell ref="F458:F459"/>
    <mergeCell ref="F460:F463"/>
    <mergeCell ref="E450:E455"/>
    <mergeCell ref="H450:H453"/>
    <mergeCell ref="G489:G491"/>
    <mergeCell ref="H489:H491"/>
    <mergeCell ref="E479:E482"/>
    <mergeCell ref="G479:G482"/>
    <mergeCell ref="H479:H482"/>
    <mergeCell ref="E467:E469"/>
    <mergeCell ref="G467:G469"/>
    <mergeCell ref="H467:H469"/>
    <mergeCell ref="E464:E465"/>
    <mergeCell ref="F464:F465"/>
    <mergeCell ref="G464:G465"/>
    <mergeCell ref="H464:H465"/>
    <mergeCell ref="E471:E478"/>
    <mergeCell ref="G471:G478"/>
    <mergeCell ref="H471:H478"/>
    <mergeCell ref="F466:F470"/>
    <mergeCell ref="F471:F482"/>
    <mergeCell ref="G502:G503"/>
    <mergeCell ref="H502:H503"/>
    <mergeCell ref="F505:F510"/>
    <mergeCell ref="F511:F515"/>
    <mergeCell ref="G511:G513"/>
    <mergeCell ref="E483:E485"/>
    <mergeCell ref="E492:E493"/>
    <mergeCell ref="F492:F499"/>
    <mergeCell ref="G492:G493"/>
    <mergeCell ref="G483:G485"/>
    <mergeCell ref="H483:H485"/>
    <mergeCell ref="F483:F487"/>
    <mergeCell ref="H511:H513"/>
    <mergeCell ref="H492:H493"/>
    <mergeCell ref="E494:E495"/>
    <mergeCell ref="G494:G495"/>
    <mergeCell ref="H494:H495"/>
    <mergeCell ref="E496:E499"/>
    <mergeCell ref="G496:G499"/>
    <mergeCell ref="H496:H499"/>
    <mergeCell ref="E486:E487"/>
    <mergeCell ref="G486:G487"/>
    <mergeCell ref="H486:H487"/>
    <mergeCell ref="F488:F491"/>
    <mergeCell ref="H541:H542"/>
    <mergeCell ref="E524:E527"/>
    <mergeCell ref="G524:G527"/>
    <mergeCell ref="H524:H527"/>
    <mergeCell ref="F530:F536"/>
    <mergeCell ref="E532:E533"/>
    <mergeCell ref="G532:G533"/>
    <mergeCell ref="H532:H533"/>
    <mergeCell ref="F537:F538"/>
    <mergeCell ref="F540:F543"/>
    <mergeCell ref="E541:E542"/>
    <mergeCell ref="G541:G542"/>
    <mergeCell ref="F524:F529"/>
    <mergeCell ref="H552:H553"/>
    <mergeCell ref="F554:F555"/>
    <mergeCell ref="F544:F547"/>
    <mergeCell ref="G544:G547"/>
    <mergeCell ref="H544:H547"/>
    <mergeCell ref="E548:E549"/>
    <mergeCell ref="F548:F551"/>
    <mergeCell ref="G548:G549"/>
    <mergeCell ref="H548:H549"/>
    <mergeCell ref="E552:E553"/>
    <mergeCell ref="F552:F553"/>
    <mergeCell ref="G552:G553"/>
    <mergeCell ref="H572:H573"/>
    <mergeCell ref="F576:F581"/>
    <mergeCell ref="E577:E581"/>
    <mergeCell ref="G577:G581"/>
    <mergeCell ref="H577:H581"/>
    <mergeCell ref="F557:F559"/>
    <mergeCell ref="F560:F563"/>
    <mergeCell ref="F570:F571"/>
    <mergeCell ref="E572:E573"/>
    <mergeCell ref="F572:F575"/>
    <mergeCell ref="F564:F567"/>
    <mergeCell ref="G572:G573"/>
    <mergeCell ref="H590:H591"/>
    <mergeCell ref="F592:F594"/>
    <mergeCell ref="E593:E594"/>
    <mergeCell ref="G593:G594"/>
    <mergeCell ref="H593:H594"/>
    <mergeCell ref="E582:E583"/>
    <mergeCell ref="F582:F583"/>
    <mergeCell ref="G582:G583"/>
    <mergeCell ref="H582:H583"/>
    <mergeCell ref="E584:E588"/>
    <mergeCell ref="F584:F589"/>
    <mergeCell ref="G584:G588"/>
    <mergeCell ref="H584:H588"/>
    <mergeCell ref="G590:G591"/>
    <mergeCell ref="F128:F131"/>
    <mergeCell ref="F122:F127"/>
    <mergeCell ref="F133:F143"/>
    <mergeCell ref="F144:F149"/>
    <mergeCell ref="F150:F154"/>
    <mergeCell ref="F155:F161"/>
    <mergeCell ref="A597:B599"/>
    <mergeCell ref="F590:F591"/>
    <mergeCell ref="E590:E591"/>
    <mergeCell ref="D584:D588"/>
    <mergeCell ref="D590:D591"/>
    <mergeCell ref="D593:D594"/>
    <mergeCell ref="E502:E503"/>
    <mergeCell ref="F516:F518"/>
    <mergeCell ref="E489:E491"/>
    <mergeCell ref="E460:E462"/>
    <mergeCell ref="E408:E410"/>
    <mergeCell ref="E385:E388"/>
    <mergeCell ref="E364:E367"/>
    <mergeCell ref="F364:F367"/>
    <mergeCell ref="E352:E354"/>
    <mergeCell ref="D275:D276"/>
    <mergeCell ref="D225:D226"/>
    <mergeCell ref="D284:D285"/>
    <mergeCell ref="D220:D221"/>
    <mergeCell ref="D260:D261"/>
    <mergeCell ref="D267:D268"/>
    <mergeCell ref="D234:D235"/>
    <mergeCell ref="D243:D245"/>
    <mergeCell ref="D251:D252"/>
    <mergeCell ref="D258:D259"/>
    <mergeCell ref="D229:D230"/>
    <mergeCell ref="D232:D233"/>
    <mergeCell ref="D247:D248"/>
    <mergeCell ref="D110:D115"/>
    <mergeCell ref="D117:D120"/>
    <mergeCell ref="D62:D63"/>
    <mergeCell ref="D65:D66"/>
    <mergeCell ref="D70:D71"/>
    <mergeCell ref="D73:D74"/>
    <mergeCell ref="D81:D85"/>
    <mergeCell ref="D86:D87"/>
    <mergeCell ref="D88:D91"/>
    <mergeCell ref="D92:D93"/>
    <mergeCell ref="D55:D56"/>
    <mergeCell ref="D57:D58"/>
    <mergeCell ref="D96:D99"/>
    <mergeCell ref="D100:D101"/>
    <mergeCell ref="D102:D104"/>
    <mergeCell ref="D105:D106"/>
    <mergeCell ref="D107:D109"/>
    <mergeCell ref="D38:D39"/>
    <mergeCell ref="D41:D44"/>
    <mergeCell ref="D48:D50"/>
    <mergeCell ref="D385:D388"/>
    <mergeCell ref="D389:D392"/>
    <mergeCell ref="D306:D307"/>
    <mergeCell ref="D316:D318"/>
    <mergeCell ref="D319:D320"/>
    <mergeCell ref="D324:D329"/>
    <mergeCell ref="D336:D338"/>
    <mergeCell ref="D344:D345"/>
    <mergeCell ref="D339:D343"/>
    <mergeCell ref="D331:D332"/>
    <mergeCell ref="D374:D375"/>
    <mergeCell ref="D352:D354"/>
    <mergeCell ref="D356:D357"/>
    <mergeCell ref="D362:D363"/>
    <mergeCell ref="D364:D367"/>
    <mergeCell ref="D378:D381"/>
    <mergeCell ref="D382:D384"/>
    <mergeCell ref="D450:D455"/>
    <mergeCell ref="D395:D399"/>
    <mergeCell ref="D400:D403"/>
    <mergeCell ref="D405:D407"/>
    <mergeCell ref="D408:D410"/>
    <mergeCell ref="D412:D413"/>
    <mergeCell ref="D448:D449"/>
    <mergeCell ref="D415:D418"/>
    <mergeCell ref="D419:D430"/>
    <mergeCell ref="D432:D446"/>
    <mergeCell ref="D464:D465"/>
    <mergeCell ref="D471:D478"/>
    <mergeCell ref="D483:D485"/>
    <mergeCell ref="D489:D491"/>
    <mergeCell ref="D492:D493"/>
    <mergeCell ref="D494:D495"/>
    <mergeCell ref="D502:D503"/>
    <mergeCell ref="D460:D462"/>
    <mergeCell ref="D467:D469"/>
    <mergeCell ref="D479:D482"/>
    <mergeCell ref="D486:D487"/>
    <mergeCell ref="D496:D499"/>
    <mergeCell ref="D511:D513"/>
    <mergeCell ref="E511:E513"/>
    <mergeCell ref="D524:D527"/>
    <mergeCell ref="D532:D533"/>
    <mergeCell ref="D541:D542"/>
    <mergeCell ref="E544:E547"/>
    <mergeCell ref="D544:D547"/>
    <mergeCell ref="D548:D549"/>
    <mergeCell ref="D582:D583"/>
    <mergeCell ref="D552:D553"/>
    <mergeCell ref="D572:D573"/>
    <mergeCell ref="D577:D581"/>
    <mergeCell ref="D171:D174"/>
    <mergeCell ref="D179:D180"/>
    <mergeCell ref="D207:D208"/>
    <mergeCell ref="D209:D210"/>
    <mergeCell ref="D212:D214"/>
    <mergeCell ref="D216:D219"/>
    <mergeCell ref="D122:D126"/>
    <mergeCell ref="D133:D139"/>
    <mergeCell ref="D140:D141"/>
    <mergeCell ref="D151:D152"/>
    <mergeCell ref="D155:D156"/>
    <mergeCell ref="D157:D159"/>
    <mergeCell ref="D162:D164"/>
    <mergeCell ref="D165:D168"/>
    <mergeCell ref="D169:D170"/>
    <mergeCell ref="D203:D205"/>
  </mergeCells>
  <phoneticPr fontId="9" type="noConversion"/>
  <conditionalFormatting sqref="I513">
    <cfRule type="expression" priority="79619" stopIfTrue="1">
      <formula>$J1218=$J$388</formula>
    </cfRule>
  </conditionalFormatting>
  <conditionalFormatting sqref="I518">
    <cfRule type="expression" priority="79637" stopIfTrue="1">
      <formula>$J1219=$J$388</formula>
    </cfRule>
  </conditionalFormatting>
  <conditionalFormatting sqref="I563 I566:I567">
    <cfRule type="expression" priority="78857" stopIfTrue="1">
      <formula>$J1214=$J$388</formula>
    </cfRule>
  </conditionalFormatting>
  <conditionalFormatting sqref="I565">
    <cfRule type="expression" priority="79599" stopIfTrue="1">
      <formula>$J1215=$J$388</formula>
    </cfRule>
  </conditionalFormatting>
  <conditionalFormatting sqref="I4:J4">
    <cfRule type="expression" priority="81443" stopIfTrue="1">
      <formula>$J563=$J$388</formula>
    </cfRule>
  </conditionalFormatting>
  <conditionalFormatting sqref="I4:J5">
    <cfRule type="expression" priority="56912" stopIfTrue="1">
      <formula>$I14=$J$14</formula>
    </cfRule>
  </conditionalFormatting>
  <conditionalFormatting sqref="I5:J5">
    <cfRule type="expression" priority="80461" stopIfTrue="1">
      <formula>$J565=$J$388</formula>
    </cfRule>
  </conditionalFormatting>
  <conditionalFormatting sqref="I6:J6">
    <cfRule type="expression" priority="81909" stopIfTrue="1">
      <formula>$J513=$J$388</formula>
    </cfRule>
    <cfRule type="expression" priority="81908" stopIfTrue="1">
      <formula>#REF!=$J$14</formula>
    </cfRule>
  </conditionalFormatting>
  <conditionalFormatting sqref="I7:J8 J9">
    <cfRule type="expression" priority="144" stopIfTrue="1">
      <formula>$I20=$J$14</formula>
    </cfRule>
  </conditionalFormatting>
  <conditionalFormatting sqref="I8:J8">
    <cfRule type="expression" priority="81446" stopIfTrue="1">
      <formula>$J510=$J$388</formula>
    </cfRule>
  </conditionalFormatting>
  <conditionalFormatting sqref="I9:J10 J13 J15">
    <cfRule type="expression" priority="81447" stopIfTrue="1">
      <formula>$J546=$J$388</formula>
    </cfRule>
  </conditionalFormatting>
  <conditionalFormatting sqref="I9:J11 J12 I17:J17">
    <cfRule type="expression" priority="158" stopIfTrue="1">
      <formula>$I23=$J$14</formula>
    </cfRule>
  </conditionalFormatting>
  <conditionalFormatting sqref="I11:J11">
    <cfRule type="expression" priority="81450" stopIfTrue="1">
      <formula>$J498=$J$388</formula>
    </cfRule>
  </conditionalFormatting>
  <conditionalFormatting sqref="I11:J22">
    <cfRule type="expression" priority="56922" stopIfTrue="1">
      <formula>H$15=$J$14</formula>
    </cfRule>
  </conditionalFormatting>
  <conditionalFormatting sqref="I12:J15">
    <cfRule type="expression" priority="28850" stopIfTrue="1">
      <formula>$I27=$J$14</formula>
    </cfRule>
  </conditionalFormatting>
  <conditionalFormatting sqref="I16:J20">
    <cfRule type="expression" priority="57690" stopIfTrue="1">
      <formula>#REF!=$J$14</formula>
    </cfRule>
  </conditionalFormatting>
  <conditionalFormatting sqref="I17:J17 I255:J255 I225:J239 I13:J15 J122:J126 I31:J31 I143:J143 I247:J248 I291:J291">
    <cfRule type="expression" priority="76837" stopIfTrue="1">
      <formula>$J599=$J$388</formula>
    </cfRule>
  </conditionalFormatting>
  <conditionalFormatting sqref="I23:J30 I147:J149 I211:J219 I19:J19 I12:J12 J51 I47:J49 J54 J61 J107:J110 J115 J119 J121 I44:J44 I245:J245">
    <cfRule type="expression" priority="76911" stopIfTrue="1">
      <formula>$J596=$J$388</formula>
    </cfRule>
  </conditionalFormatting>
  <conditionalFormatting sqref="I78:J78">
    <cfRule type="expression" priority="81451" stopIfTrue="1">
      <formula>$J657=$J$388</formula>
    </cfRule>
    <cfRule type="expression" priority="81452" stopIfTrue="1">
      <formula>$J918=$J$388</formula>
    </cfRule>
  </conditionalFormatting>
  <conditionalFormatting sqref="I94:J94">
    <cfRule type="expression" priority="81453" stopIfTrue="1">
      <formula>$J919=$J$388</formula>
    </cfRule>
  </conditionalFormatting>
  <conditionalFormatting sqref="I150:J150">
    <cfRule type="expression" priority="81454" stopIfTrue="1">
      <formula>$J724=$J$388</formula>
    </cfRule>
  </conditionalFormatting>
  <conditionalFormatting sqref="I151:J153 J59:J60 I65:J65 J84:J85 J87:J88 J91 J93 J95 J55:J57">
    <cfRule type="expression" priority="77366" stopIfTrue="1">
      <formula>$J638=$J$388</formula>
    </cfRule>
  </conditionalFormatting>
  <conditionalFormatting sqref="I151:J153">
    <cfRule type="expression" priority="80528" stopIfTrue="1">
      <formula>$J728=$J$388</formula>
    </cfRule>
  </conditionalFormatting>
  <conditionalFormatting sqref="I160:J160 I122:J126 I133:J138 I199:J210 I66:J66 J170:J174 I162:J167 I50:J50 I154:J154">
    <cfRule type="expression" priority="77412" stopIfTrue="1">
      <formula>$J632=$J$388</formula>
    </cfRule>
  </conditionalFormatting>
  <conditionalFormatting sqref="I168:J169 I95:J97 I185:J187">
    <cfRule type="expression" priority="80419" stopIfTrue="1">
      <formula>$J674=$J$388</formula>
    </cfRule>
  </conditionalFormatting>
  <conditionalFormatting sqref="I240:J240">
    <cfRule type="expression" priority="22" stopIfTrue="1">
      <formula>$J824=$J$388</formula>
    </cfRule>
  </conditionalFormatting>
  <conditionalFormatting sqref="I246:J246 I250:J250 J274 J155:J156 J226 J231:J237">
    <cfRule type="expression" priority="73412" stopIfTrue="1">
      <formula>$J751=$J$388</formula>
    </cfRule>
  </conditionalFormatting>
  <conditionalFormatting sqref="I252:J252 J226 J231:J237 J278 I277:J277 I279:J279 I269:J269 J256 J127 I260:J261">
    <cfRule type="expression" priority="74637" stopIfTrue="1">
      <formula>$J718=$J$388</formula>
    </cfRule>
  </conditionalFormatting>
  <conditionalFormatting sqref="I257:J257 I127:J127 I16:J18 I275:J276 J255 I32:J32 J33:J35 I253:J254">
    <cfRule type="expression" priority="76346" stopIfTrue="1">
      <formula>$J603=$J$388</formula>
    </cfRule>
  </conditionalFormatting>
  <conditionalFormatting sqref="I264:J264 I281:J281">
    <cfRule type="expression" priority="71758" stopIfTrue="1">
      <formula>$J864=$J$388</formula>
    </cfRule>
  </conditionalFormatting>
  <conditionalFormatting sqref="I274:J274 J241 J220:J222 I270:J272">
    <cfRule type="expression" priority="73989" stopIfTrue="1">
      <formula>$J815=$J$388</formula>
    </cfRule>
  </conditionalFormatting>
  <conditionalFormatting sqref="I278:J278 J241 I161:J161 I249:J249 J257">
    <cfRule type="expression" priority="75680" stopIfTrue="1">
      <formula>$J751=$J$388</formula>
    </cfRule>
  </conditionalFormatting>
  <conditionalFormatting sqref="I282:J285">
    <cfRule type="expression" priority="71189" stopIfTrue="1">
      <formula>$J883=$J$388</formula>
    </cfRule>
  </conditionalFormatting>
  <conditionalFormatting sqref="I286:J288">
    <cfRule type="expression" priority="81843" stopIfTrue="1">
      <formula>$J890=$J$388</formula>
    </cfRule>
  </conditionalFormatting>
  <conditionalFormatting sqref="I294:J294 J252 I52:J53">
    <cfRule type="expression" priority="74061" stopIfTrue="1">
      <formula>$J645=$J$388</formula>
    </cfRule>
  </conditionalFormatting>
  <conditionalFormatting sqref="I296:J296">
    <cfRule type="expression" priority="2960" stopIfTrue="1">
      <formula>$J901=$J$388</formula>
    </cfRule>
  </conditionalFormatting>
  <conditionalFormatting sqref="I305:J305 I292:J292">
    <cfRule type="expression" priority="76775" stopIfTrue="1">
      <formula>$J880=$J$388</formula>
    </cfRule>
  </conditionalFormatting>
  <conditionalFormatting sqref="I308:J308">
    <cfRule type="expression" priority="80423" stopIfTrue="1">
      <formula>$J911=$J$388</formula>
    </cfRule>
  </conditionalFormatting>
  <conditionalFormatting sqref="I322:J322">
    <cfRule type="expression" priority="70625" stopIfTrue="1">
      <formula>$J924=$J$388</formula>
    </cfRule>
  </conditionalFormatting>
  <conditionalFormatting sqref="I323:J335 I511:J512 I500:J500">
    <cfRule type="expression" priority="27863" stopIfTrue="1">
      <formula>$J929=$J$388</formula>
    </cfRule>
  </conditionalFormatting>
  <conditionalFormatting sqref="I336:J338 I432:J432 I457:J457 I506:J506">
    <cfRule type="expression" priority="25475" stopIfTrue="1">
      <formula>$J951=$J$388</formula>
    </cfRule>
  </conditionalFormatting>
  <conditionalFormatting sqref="I349:J350 I355:J357">
    <cfRule type="expression" priority="80607" stopIfTrue="1">
      <formula>$J980=$J$388</formula>
    </cfRule>
  </conditionalFormatting>
  <conditionalFormatting sqref="I358:J359">
    <cfRule type="expression" priority="81460" stopIfTrue="1">
      <formula>$J996=$J$388</formula>
    </cfRule>
  </conditionalFormatting>
  <conditionalFormatting sqref="I360:J362">
    <cfRule type="expression" priority="80426" stopIfTrue="1">
      <formula>$J1000=$J$388</formula>
    </cfRule>
  </conditionalFormatting>
  <conditionalFormatting sqref="I363:J363">
    <cfRule type="expression" priority="80610" stopIfTrue="1">
      <formula>$J1002=$J$388</formula>
    </cfRule>
  </conditionalFormatting>
  <conditionalFormatting sqref="I364:J367">
    <cfRule type="expression" priority="795" stopIfTrue="1">
      <formula>$J989=$J$388</formula>
    </cfRule>
  </conditionalFormatting>
  <conditionalFormatting sqref="I370:J371">
    <cfRule type="expression" priority="3590" stopIfTrue="1">
      <formula>$J998=$J$388</formula>
    </cfRule>
  </conditionalFormatting>
  <conditionalFormatting sqref="I378:J381 I486:J487">
    <cfRule type="expression" priority="56622" stopIfTrue="1">
      <formula>$J1002=$J$388</formula>
    </cfRule>
  </conditionalFormatting>
  <conditionalFormatting sqref="I382:J392 I344:J348 I372:J372">
    <cfRule type="expression" priority="80224" stopIfTrue="1">
      <formula>$J971=$J$388</formula>
    </cfRule>
  </conditionalFormatting>
  <conditionalFormatting sqref="I394:J394 J420:J421 I422:J422 I427:J431 I568:J568 I501:J501 I485:J485 I548:J549">
    <cfRule type="expression" priority="25733" stopIfTrue="1">
      <formula>$J1005=$J$388</formula>
    </cfRule>
  </conditionalFormatting>
  <conditionalFormatting sqref="I395:J397 I311:J311 I414:J414 I423:J426 I471:J482 I516:J516">
    <cfRule type="expression" priority="26298" stopIfTrue="1">
      <formula>$J921=$J$388</formula>
    </cfRule>
  </conditionalFormatting>
  <conditionalFormatting sqref="I398:J403 J396:J397 I289:J290 I470:J470 I504:J505 I524:J527 I560:J560 I552:J553">
    <cfRule type="expression" priority="22638" stopIfTrue="1">
      <formula>$J898=$J$388</formula>
    </cfRule>
  </conditionalFormatting>
  <conditionalFormatting sqref="I404:J407 I433:J445 I447:J447 I450:J452 J453 I453:I455 I523:J523 I592:J592 I593 I594:J594">
    <cfRule type="expression" priority="23" stopIfTrue="1">
      <formula>$J1020=$J$388</formula>
    </cfRule>
  </conditionalFormatting>
  <conditionalFormatting sqref="I408:J411 I351:J351">
    <cfRule type="expression" priority="81461" stopIfTrue="1">
      <formula>$J985=$J$388</formula>
    </cfRule>
  </conditionalFormatting>
  <conditionalFormatting sqref="I421:J421 I458:J459 J484">
    <cfRule type="expression" priority="28678" stopIfTrue="1">
      <formula>$J1033=$J$388</formula>
    </cfRule>
  </conditionalFormatting>
  <conditionalFormatting sqref="I467:J469 I377:J377 I368:J369 I558:J558 I571:J571">
    <cfRule type="expression" priority="56356" stopIfTrue="1">
      <formula>$J994=$J$388</formula>
    </cfRule>
  </conditionalFormatting>
  <conditionalFormatting sqref="I483:J484 I415:J420 I393:J393 I412:J413 I448:J449 I456:J456 I460:J465 I517:J517 I538:J538 I502:J503 I572:J573 I550:J550 I514:J514 I528:J530">
    <cfRule type="expression" priority="28708" stopIfTrue="1">
      <formula>$J1006=$J$388</formula>
    </cfRule>
  </conditionalFormatting>
  <conditionalFormatting sqref="I498:J499">
    <cfRule type="expression" priority="79639" stopIfTrue="1">
      <formula>$J1223=$J$388</formula>
    </cfRule>
  </conditionalFormatting>
  <conditionalFormatting sqref="I507:J507 I522:J522 I556:J556 I595:J595 I564:J564 I489:J491">
    <cfRule type="expression" priority="564" stopIfTrue="1">
      <formula>$J1107=$J$388</formula>
    </cfRule>
  </conditionalFormatting>
  <conditionalFormatting sqref="I510:J510">
    <cfRule type="expression" priority="79638" stopIfTrue="1">
      <formula>$J1220=$J$388</formula>
    </cfRule>
  </conditionalFormatting>
  <conditionalFormatting sqref="I515:J515 I585:J586 I589:J589 I561:J561 I488:J488 I582:I584 I587:I588">
    <cfRule type="expression" priority="26356" stopIfTrue="1">
      <formula>$J1105=$J$388</formula>
    </cfRule>
  </conditionalFormatting>
  <conditionalFormatting sqref="I544:J545 I532:J537 I508:J508">
    <cfRule type="expression" priority="518" stopIfTrue="1">
      <formula>$J1128=$J$388</formula>
    </cfRule>
  </conditionalFormatting>
  <conditionalFormatting sqref="I546:J547">
    <cfRule type="expression" priority="79632" stopIfTrue="1">
      <formula>$J1221=$J$388</formula>
    </cfRule>
  </conditionalFormatting>
  <conditionalFormatting sqref="I557:J557 I339:J343 I575">
    <cfRule type="expression" priority="28829" stopIfTrue="1">
      <formula>$J962=$J$388</formula>
    </cfRule>
  </conditionalFormatting>
  <conditionalFormatting sqref="I559:J559">
    <cfRule type="expression" priority="79600" stopIfTrue="1">
      <formula>$J1216=$J$388</formula>
    </cfRule>
  </conditionalFormatting>
  <conditionalFormatting sqref="I570:J570 I569">
    <cfRule type="expression" priority="27265" stopIfTrue="1">
      <formula>$J1188=$J$388</formula>
    </cfRule>
  </conditionalFormatting>
  <conditionalFormatting sqref="I574:J574 I509:J509">
    <cfRule type="expression" priority="78097" stopIfTrue="1">
      <formula>$J1131=$J$388</formula>
    </cfRule>
  </conditionalFormatting>
  <conditionalFormatting sqref="I590:J591 I554:J555 I562:J562">
    <cfRule type="expression" priority="489" stopIfTrue="1">
      <formula>$J1175=$J$388</formula>
    </cfRule>
  </conditionalFormatting>
  <conditionalFormatting sqref="J4:J5 J95 J64:J65 J59:J60 J84:J85 J87:J88 J91 J93">
    <cfRule type="expression" dxfId="403" priority="58418" stopIfTrue="1">
      <formula>$J64859="12/2025"</formula>
    </cfRule>
  </conditionalFormatting>
  <conditionalFormatting sqref="J6:J11 J220:J224 J20:J22 J131:J132 J168 J175:J176 J179:J180 J183:J184 J160 J18 J35:J45 J241:J245">
    <cfRule type="expression" dxfId="402" priority="81516" stopIfTrue="1">
      <formula>$J64863="12/2025"</formula>
    </cfRule>
  </conditionalFormatting>
  <conditionalFormatting sqref="J11 J23:J24 J26">
    <cfRule type="expression" priority="76337" stopIfTrue="1">
      <formula>#REF!=$J$388</formula>
    </cfRule>
  </conditionalFormatting>
  <conditionalFormatting sqref="J12">
    <cfRule type="expression" priority="81463" stopIfTrue="1">
      <formula>$J522=$J$388</formula>
    </cfRule>
  </conditionalFormatting>
  <conditionalFormatting sqref="J12:J15 J17 J31 J143 J225:J239 J247:J248 J291">
    <cfRule type="expression" dxfId="401" priority="161" stopIfTrue="1">
      <formula>$J64870="12/2025"</formula>
    </cfRule>
  </conditionalFormatting>
  <conditionalFormatting sqref="J16:J21 J32:J35 J127 J253:J255 J257">
    <cfRule type="expression" dxfId="400" priority="112" stopIfTrue="1">
      <formula>$J64875="12/2025"</formula>
    </cfRule>
  </conditionalFormatting>
  <conditionalFormatting sqref="J19 J23:J30 J44 J51 J61 J107:J110 J115 J119 J121 J211:J219 J245">
    <cfRule type="expression" dxfId="399" priority="150" stopIfTrue="1">
      <formula>$J64875="12/2025"</formula>
    </cfRule>
  </conditionalFormatting>
  <conditionalFormatting sqref="J19:J21 J9 I7:J7">
    <cfRule type="expression" priority="80710" stopIfTrue="1">
      <formula>$J518=$J$388</formula>
    </cfRule>
  </conditionalFormatting>
  <conditionalFormatting sqref="J20:J21">
    <cfRule type="expression" priority="57409" stopIfTrue="1">
      <formula>$I32=$J$14</formula>
    </cfRule>
  </conditionalFormatting>
  <conditionalFormatting sqref="J23:J26">
    <cfRule type="expression" dxfId="398" priority="82267" stopIfTrue="1">
      <formula>$J64882="12/2025"</formula>
    </cfRule>
    <cfRule type="expression" priority="82266" stopIfTrue="1">
      <formula>$I36=$J$14</formula>
    </cfRule>
  </conditionalFormatting>
  <conditionalFormatting sqref="J25">
    <cfRule type="expression" priority="81466" stopIfTrue="1">
      <formula>$J556=$J$388</formula>
    </cfRule>
  </conditionalFormatting>
  <conditionalFormatting sqref="J28">
    <cfRule type="expression" priority="82094" stopIfTrue="1">
      <formula>$I40=$J$14</formula>
    </cfRule>
    <cfRule type="expression" priority="82099" stopIfTrue="1">
      <formula>$J613=$J$388</formula>
    </cfRule>
    <cfRule type="expression" dxfId="397" priority="82098" stopIfTrue="1">
      <formula>$J64885="12/2025"</formula>
    </cfRule>
    <cfRule type="expression" priority="82097" stopIfTrue="1">
      <formula>I$15=$J$14</formula>
    </cfRule>
    <cfRule type="expression" priority="82096" stopIfTrue="1">
      <formula>#REF!=$J$388</formula>
    </cfRule>
    <cfRule type="expression" dxfId="396" priority="82095" stopIfTrue="1">
      <formula>$J64887="12/2025"</formula>
    </cfRule>
  </conditionalFormatting>
  <conditionalFormatting sqref="J29:J30">
    <cfRule type="expression" priority="82270" stopIfTrue="1">
      <formula>$J559=$J$388</formula>
    </cfRule>
    <cfRule type="expression" dxfId="395" priority="82269" stopIfTrue="1">
      <formula>$J64888="12/2025"</formula>
    </cfRule>
    <cfRule type="expression" priority="82268" stopIfTrue="1">
      <formula>$I42=$J$14</formula>
    </cfRule>
  </conditionalFormatting>
  <conditionalFormatting sqref="J31">
    <cfRule type="expression" priority="82103" stopIfTrue="1">
      <formula>I$15=$J$14</formula>
    </cfRule>
    <cfRule type="expression" priority="82102" stopIfTrue="1">
      <formula>$J543=$J$388</formula>
    </cfRule>
    <cfRule type="expression" priority="82100" stopIfTrue="1">
      <formula>#REF!=$J$14</formula>
    </cfRule>
    <cfRule type="expression" dxfId="394" priority="82101" stopIfTrue="1">
      <formula>$J64892="12/2025"</formula>
    </cfRule>
    <cfRule type="expression" priority="82105" stopIfTrue="1">
      <formula>$J618=$J$388</formula>
    </cfRule>
    <cfRule type="expression" dxfId="393" priority="82104" stopIfTrue="1">
      <formula>$J64890="12/2025"</formula>
    </cfRule>
  </conditionalFormatting>
  <conditionalFormatting sqref="J32">
    <cfRule type="expression" priority="82111" stopIfTrue="1">
      <formula>$J620=$J$388</formula>
    </cfRule>
    <cfRule type="expression" dxfId="392" priority="82110" stopIfTrue="1">
      <formula>$J64892="12/2025"</formula>
    </cfRule>
    <cfRule type="expression" priority="82106" stopIfTrue="1">
      <formula>$I47=$J$14</formula>
    </cfRule>
    <cfRule type="expression" dxfId="391" priority="82107" stopIfTrue="1">
      <formula>$J64894="12/2025"</formula>
    </cfRule>
    <cfRule type="expression" priority="82108" stopIfTrue="1">
      <formula>$J545=$J$388</formula>
    </cfRule>
    <cfRule type="expression" priority="82109" stopIfTrue="1">
      <formula>I$15=$J$14</formula>
    </cfRule>
  </conditionalFormatting>
  <conditionalFormatting sqref="J34">
    <cfRule type="expression" dxfId="390" priority="80812" stopIfTrue="1">
      <formula>$J64892="12/2025"</formula>
    </cfRule>
    <cfRule type="expression" priority="80813" stopIfTrue="1">
      <formula>$J620=$J$388</formula>
    </cfRule>
  </conditionalFormatting>
  <conditionalFormatting sqref="J35">
    <cfRule type="expression" priority="82112" stopIfTrue="1">
      <formula>$I51=$J$14</formula>
    </cfRule>
    <cfRule type="expression" dxfId="389" priority="82113" stopIfTrue="1">
      <formula>$J64897="12/2025"</formula>
    </cfRule>
    <cfRule type="expression" priority="82114" stopIfTrue="1">
      <formula>$J567=$J$388</formula>
    </cfRule>
  </conditionalFormatting>
  <conditionalFormatting sqref="J44 J245 I18:J18 I35:J43 J160 J168 I241:J244 I220:J224 I20:J22 J175:J176 J179:J180 J183:J184 I273:J273 I45:J45 I33:I34">
    <cfRule type="expression" priority="77351" stopIfTrue="1">
      <formula>$J603=$J$388</formula>
    </cfRule>
  </conditionalFormatting>
  <conditionalFormatting sqref="J46">
    <cfRule type="expression" dxfId="388" priority="81492" stopIfTrue="1">
      <formula>$J64915="12/2025"</formula>
    </cfRule>
    <cfRule type="expression" dxfId="387" priority="81491" stopIfTrue="1">
      <formula>$J64917="12/2025"</formula>
    </cfRule>
    <cfRule type="expression" priority="81495" stopIfTrue="1">
      <formula>$J645=$J$388</formula>
    </cfRule>
    <cfRule type="expression" dxfId="386" priority="81493" stopIfTrue="1">
      <formula>$J64920="12/2025"</formula>
    </cfRule>
    <cfRule type="expression" priority="81494" stopIfTrue="1">
      <formula>$J648=$J$388</formula>
    </cfRule>
  </conditionalFormatting>
  <conditionalFormatting sqref="J47:J49">
    <cfRule type="expression" dxfId="385" priority="4030" stopIfTrue="1">
      <formula>$J64903="12/2025"</formula>
    </cfRule>
  </conditionalFormatting>
  <conditionalFormatting sqref="J50 J122:J126 J160 J162:J165 J169:J174 J199:J210">
    <cfRule type="expression" dxfId="384" priority="147" stopIfTrue="1">
      <formula>$J64904="12/2025"</formula>
    </cfRule>
  </conditionalFormatting>
  <conditionalFormatting sqref="J52">
    <cfRule type="expression" priority="81497" stopIfTrue="1">
      <formula>$J651=$J$388</formula>
    </cfRule>
    <cfRule type="expression" dxfId="383" priority="81496" stopIfTrue="1">
      <formula>$J64923="12/2025"</formula>
    </cfRule>
  </conditionalFormatting>
  <conditionalFormatting sqref="J52:J53 J252">
    <cfRule type="expression" dxfId="382" priority="162" stopIfTrue="1">
      <formula>$J64917="12/2025"</formula>
    </cfRule>
  </conditionalFormatting>
  <conditionalFormatting sqref="J53">
    <cfRule type="expression" priority="81501" stopIfTrue="1">
      <formula>$J648=$J$388</formula>
    </cfRule>
    <cfRule type="expression" priority="81500" stopIfTrue="1">
      <formula>$J651=$J$388</formula>
    </cfRule>
    <cfRule type="expression" dxfId="381" priority="81499" stopIfTrue="1">
      <formula>$J64923="12/2025"</formula>
    </cfRule>
    <cfRule type="expression" dxfId="380" priority="81498" stopIfTrue="1">
      <formula>$J64920="12/2025"</formula>
    </cfRule>
  </conditionalFormatting>
  <conditionalFormatting sqref="J54">
    <cfRule type="expression" dxfId="379" priority="79056" stopIfTrue="1">
      <formula>$J64910="12/2025"</formula>
    </cfRule>
  </conditionalFormatting>
  <conditionalFormatting sqref="J54:J64 J98:J121 J172:J174 J74:J77 J84:J94 J139:J142 J167 J188:J190">
    <cfRule type="expression" dxfId="378" priority="174" stopIfTrue="1">
      <formula>$J64906="12/2025"</formula>
    </cfRule>
  </conditionalFormatting>
  <conditionalFormatting sqref="J55:J57">
    <cfRule type="expression" dxfId="377" priority="173" stopIfTrue="1">
      <formula>$J64910="12/2025"</formula>
    </cfRule>
  </conditionalFormatting>
  <conditionalFormatting sqref="J63">
    <cfRule type="expression" priority="81503" stopIfTrue="1">
      <formula>$J642=$J$388</formula>
    </cfRule>
    <cfRule type="expression" dxfId="376" priority="81502" stopIfTrue="1">
      <formula>$J64914="12/2025"</formula>
    </cfRule>
  </conditionalFormatting>
  <conditionalFormatting sqref="J64 J170:J172 J79:J83 J175:J184">
    <cfRule type="expression" dxfId="375" priority="352" stopIfTrue="1">
      <formula>$J64914="12/2025"</formula>
    </cfRule>
  </conditionalFormatting>
  <conditionalFormatting sqref="J64">
    <cfRule type="expression" priority="81504" stopIfTrue="1">
      <formula>$J647=$J$388</formula>
    </cfRule>
    <cfRule type="expression" priority="81505" stopIfTrue="1">
      <formula>$J644=$J$388</formula>
    </cfRule>
  </conditionalFormatting>
  <conditionalFormatting sqref="J66">
    <cfRule type="expression" dxfId="374" priority="3298" stopIfTrue="1">
      <formula>$J64920="12/2025"</formula>
    </cfRule>
  </conditionalFormatting>
  <conditionalFormatting sqref="J67 J212">
    <cfRule type="expression" dxfId="373" priority="81506" stopIfTrue="1">
      <formula>$J64928="12/2025"</formula>
    </cfRule>
    <cfRule type="expression" priority="81507" stopIfTrue="1">
      <formula>$J656=$J$388</formula>
    </cfRule>
  </conditionalFormatting>
  <conditionalFormatting sqref="J67:J76 J51 J128:J132 J144:J146 J155:J159 J191:J198">
    <cfRule type="expression" dxfId="372" priority="4829" stopIfTrue="1">
      <formula>$J64904="12/2025"</formula>
    </cfRule>
  </conditionalFormatting>
  <conditionalFormatting sqref="J73:J76 I51:J51 I155:J159 I67:J72 I128:J132 I144:J146 I191:J198 I297:J298">
    <cfRule type="expression" priority="80420" stopIfTrue="1">
      <formula>$J632=$J$388</formula>
    </cfRule>
  </conditionalFormatting>
  <conditionalFormatting sqref="J78">
    <cfRule type="expression" dxfId="371" priority="170" stopIfTrue="1">
      <formula>$J64929="12/2025"</formula>
    </cfRule>
    <cfRule type="expression" dxfId="370" priority="171" stopIfTrue="1">
      <formula>$J65190="12/2025"</formula>
    </cfRule>
  </conditionalFormatting>
  <conditionalFormatting sqref="J79:J80 J138 J166">
    <cfRule type="expression" priority="81511" stopIfTrue="1">
      <formula>$J660=$J$388</formula>
    </cfRule>
    <cfRule type="expression" dxfId="369" priority="81510" stopIfTrue="1">
      <formula>$J64932="12/2025"</formula>
    </cfRule>
  </conditionalFormatting>
  <conditionalFormatting sqref="J94">
    <cfRule type="expression" dxfId="368" priority="176" stopIfTrue="1">
      <formula>$J65191="12/2025"</formula>
    </cfRule>
  </conditionalFormatting>
  <conditionalFormatting sqref="J95:J97 J185:J187">
    <cfRule type="expression" dxfId="367" priority="10789" stopIfTrue="1">
      <formula>$J64946="12/2025"</formula>
    </cfRule>
  </conditionalFormatting>
  <conditionalFormatting sqref="J100 J120 J251 J256 J302:J304">
    <cfRule type="expression" dxfId="366" priority="6564" stopIfTrue="1">
      <formula>$J64964="12/2025"</formula>
    </cfRule>
  </conditionalFormatting>
  <conditionalFormatting sqref="J118">
    <cfRule type="expression" dxfId="365" priority="59929" stopIfTrue="1">
      <formula>$J64982="12/2025"</formula>
    </cfRule>
  </conditionalFormatting>
  <conditionalFormatting sqref="J122:J126">
    <cfRule type="expression" dxfId="364" priority="177" stopIfTrue="1">
      <formula>$J64980="12/2025"</formula>
    </cfRule>
  </conditionalFormatting>
  <conditionalFormatting sqref="J131:J132">
    <cfRule type="expression" priority="81517" stopIfTrue="1">
      <formula>$J716=$J$388</formula>
    </cfRule>
  </conditionalFormatting>
  <conditionalFormatting sqref="J133:J134 J212 J280 J295">
    <cfRule type="expression" dxfId="363" priority="60247" stopIfTrue="1">
      <formula>$J64999="12/2025"</formula>
    </cfRule>
  </conditionalFormatting>
  <conditionalFormatting sqref="J133:J138">
    <cfRule type="expression" dxfId="362" priority="179" stopIfTrue="1">
      <formula>$J64987="12/2025"</formula>
    </cfRule>
  </conditionalFormatting>
  <conditionalFormatting sqref="J143">
    <cfRule type="expression" priority="81523" stopIfTrue="1">
      <formula>$J735=$J$388</formula>
    </cfRule>
    <cfRule type="expression" dxfId="361" priority="81522" stopIfTrue="1">
      <formula>$J65007="12/2025"</formula>
    </cfRule>
  </conditionalFormatting>
  <conditionalFormatting sqref="J145">
    <cfRule type="expression" dxfId="360" priority="81524" stopIfTrue="1">
      <formula>$J65000="12/2025"</formula>
    </cfRule>
    <cfRule type="expression" priority="81525" stopIfTrue="1">
      <formula>$J728=$J$388</formula>
    </cfRule>
  </conditionalFormatting>
  <conditionalFormatting sqref="J147 J81:J83 J160 J265:J268">
    <cfRule type="expression" dxfId="359" priority="59313" stopIfTrue="1">
      <formula>$J64942="12/2025"</formula>
    </cfRule>
  </conditionalFormatting>
  <conditionalFormatting sqref="J147:J149">
    <cfRule type="expression" dxfId="358" priority="4235" stopIfTrue="1">
      <formula>$J65003="12/2025"</formula>
    </cfRule>
  </conditionalFormatting>
  <conditionalFormatting sqref="J148:J149">
    <cfRule type="expression" priority="80436" stopIfTrue="1">
      <formula>$J735=$J$388</formula>
    </cfRule>
    <cfRule type="expression" dxfId="357" priority="80435" stopIfTrue="1">
      <formula>$J65007="12/2025"</formula>
    </cfRule>
  </conditionalFormatting>
  <conditionalFormatting sqref="J150">
    <cfRule type="expression" dxfId="356" priority="81526" stopIfTrue="1">
      <formula>$J64996="12/2025"</formula>
    </cfRule>
    <cfRule type="expression" priority="81527" stopIfTrue="1">
      <formula>$J726=$J$388</formula>
    </cfRule>
  </conditionalFormatting>
  <conditionalFormatting sqref="J151:J153">
    <cfRule type="expression" dxfId="355" priority="149" stopIfTrue="1">
      <formula>$J65006="12/2025"</formula>
    </cfRule>
    <cfRule type="expression" dxfId="354" priority="64490" stopIfTrue="1">
      <formula>$J65000="12/2025"</formula>
    </cfRule>
  </conditionalFormatting>
  <conditionalFormatting sqref="J154">
    <cfRule type="expression" dxfId="353" priority="81528" stopIfTrue="1">
      <formula>$J65008="12/2025"</formula>
    </cfRule>
    <cfRule type="expression" dxfId="352" priority="81529" stopIfTrue="1">
      <formula>$J65002="12/2025"</formula>
    </cfRule>
    <cfRule type="expression" dxfId="351" priority="81530" stopIfTrue="1">
      <formula>$J65005="12/2025"</formula>
    </cfRule>
    <cfRule type="expression" priority="81531" stopIfTrue="1">
      <formula>$J733=$J$388</formula>
    </cfRule>
  </conditionalFormatting>
  <conditionalFormatting sqref="J161 J246 J262 J300 J316:J321">
    <cfRule type="expression" dxfId="350" priority="4035" stopIfTrue="1">
      <formula>$J65030="12/2025"</formula>
    </cfRule>
  </conditionalFormatting>
  <conditionalFormatting sqref="J166:J167">
    <cfRule type="expression" dxfId="349" priority="141" stopIfTrue="1">
      <formula>$J65020="12/2025"</formula>
    </cfRule>
  </conditionalFormatting>
  <conditionalFormatting sqref="J167 J172:J174 I54:J63 I84:J94 I98:J121 J169 I74:J77 I139:J142 I188:J190 I73">
    <cfRule type="expression" priority="77974" stopIfTrue="1">
      <formula>$J634=$J$388</formula>
    </cfRule>
  </conditionalFormatting>
  <conditionalFormatting sqref="J168">
    <cfRule type="expression" dxfId="348" priority="79670" stopIfTrue="1">
      <formula>$J65029="12/2025"</formula>
    </cfRule>
  </conditionalFormatting>
  <conditionalFormatting sqref="J168:J169">
    <cfRule type="expression" dxfId="347" priority="64814" stopIfTrue="1">
      <formula>$J65019="12/2025"</formula>
    </cfRule>
  </conditionalFormatting>
  <conditionalFormatting sqref="J169">
    <cfRule type="expression" priority="81533" stopIfTrue="1">
      <formula>$J751=$J$388</formula>
    </cfRule>
    <cfRule type="expression" dxfId="346" priority="81532" stopIfTrue="1">
      <formula>$J65021="12/2025"</formula>
    </cfRule>
  </conditionalFormatting>
  <conditionalFormatting sqref="J172 I170:J171 I175:J184 I79:J83 I64:J64 I172:I174">
    <cfRule type="expression" priority="79636" stopIfTrue="1">
      <formula>$J642=$J$388</formula>
    </cfRule>
  </conditionalFormatting>
  <conditionalFormatting sqref="J173">
    <cfRule type="expression" priority="81535" stopIfTrue="1">
      <formula>$J750=$J$388</formula>
    </cfRule>
    <cfRule type="expression" dxfId="345" priority="81534" stopIfTrue="1">
      <formula>$J65022="12/2025"</formula>
    </cfRule>
  </conditionalFormatting>
  <conditionalFormatting sqref="J174 I154:J154">
    <cfRule type="expression" priority="81455" stopIfTrue="1">
      <formula>$J730=$J$388</formula>
    </cfRule>
  </conditionalFormatting>
  <conditionalFormatting sqref="J174 J150">
    <cfRule type="expression" dxfId="344" priority="79662" stopIfTrue="1">
      <formula>$J64998="12/2025"</formula>
    </cfRule>
  </conditionalFormatting>
  <conditionalFormatting sqref="J177:J178 J181:J182">
    <cfRule type="expression" priority="81539" stopIfTrue="1">
      <formula>$J765=$J$388</formula>
    </cfRule>
    <cfRule type="expression" dxfId="343" priority="81538" stopIfTrue="1">
      <formula>$J65037="12/2025"</formula>
    </cfRule>
    <cfRule type="expression" dxfId="342" priority="81536" stopIfTrue="1">
      <formula>$J65041="12/2025"</formula>
    </cfRule>
    <cfRule type="expression" priority="81537" stopIfTrue="1">
      <formula>$J769=$J$388</formula>
    </cfRule>
  </conditionalFormatting>
  <conditionalFormatting sqref="J210 I519:J520">
    <cfRule type="expression" priority="64002" stopIfTrue="1">
      <formula>$J814=$J$388</formula>
    </cfRule>
  </conditionalFormatting>
  <conditionalFormatting sqref="J210 J286:J288 J323:J335">
    <cfRule type="expression" dxfId="341" priority="3453" stopIfTrue="1">
      <formula>$J65086="12/2025"</formula>
    </cfRule>
  </conditionalFormatting>
  <conditionalFormatting sqref="J220:J222 J270:J272 J274">
    <cfRule type="expression" dxfId="340" priority="4937" stopIfTrue="1">
      <formula>$J65087="12/2025"</formula>
    </cfRule>
  </conditionalFormatting>
  <conditionalFormatting sqref="J220:J222">
    <cfRule type="expression" dxfId="339" priority="80791" stopIfTrue="1">
      <formula>$J65082="12/2025"</formula>
    </cfRule>
    <cfRule type="expression" priority="80792" stopIfTrue="1">
      <formula>$J810=$J$388</formula>
    </cfRule>
  </conditionalFormatting>
  <conditionalFormatting sqref="J226 J231:J237 J127 J260:J261">
    <cfRule type="expression" dxfId="338" priority="78503" stopIfTrue="1">
      <formula>$J64990="12/2025"</formula>
    </cfRule>
  </conditionalFormatting>
  <conditionalFormatting sqref="J240">
    <cfRule type="expression" dxfId="337" priority="17" stopIfTrue="1">
      <formula>$J65102="12/2025"</formula>
    </cfRule>
    <cfRule type="expression" priority="21" stopIfTrue="1">
      <formula>$J835=$J$388</formula>
    </cfRule>
    <cfRule type="expression" priority="20" stopIfTrue="1">
      <formula>$J830=$J$388</formula>
    </cfRule>
    <cfRule type="cellIs" dxfId="336" priority="19" stopIfTrue="1" operator="equal">
      <formula>45992</formula>
    </cfRule>
    <cfRule type="expression" dxfId="335" priority="18" stopIfTrue="1">
      <formula>$J65096="12/2025"</formula>
    </cfRule>
    <cfRule type="expression" dxfId="334" priority="16" stopIfTrue="1">
      <formula>$J65107="12/2025"</formula>
    </cfRule>
  </conditionalFormatting>
  <conditionalFormatting sqref="J241">
    <cfRule type="expression" dxfId="333" priority="4448" stopIfTrue="1">
      <formula>$J65108="12/2025"</formula>
    </cfRule>
  </conditionalFormatting>
  <conditionalFormatting sqref="J246 J155:J156 J226 J231:J237">
    <cfRule type="expression" dxfId="332" priority="6376" stopIfTrue="1">
      <formula>$J65023="12/2025"</formula>
    </cfRule>
  </conditionalFormatting>
  <conditionalFormatting sqref="J246 J161 I262:J262 I300:J300 I316:J320 I46:J46">
    <cfRule type="expression" priority="72812" stopIfTrue="1">
      <formula>$J643=$J$388</formula>
    </cfRule>
  </conditionalFormatting>
  <conditionalFormatting sqref="J247">
    <cfRule type="expression" priority="82210" stopIfTrue="1">
      <formula>$I257=$J$14</formula>
    </cfRule>
    <cfRule type="expression" dxfId="331" priority="82211" stopIfTrue="1">
      <formula>$J65133="12/2025"</formula>
    </cfRule>
    <cfRule type="expression" priority="82212" stopIfTrue="1">
      <formula>$J834=$J$388</formula>
    </cfRule>
  </conditionalFormatting>
  <conditionalFormatting sqref="J250 I301:J301 I321:J321 I309:J310">
    <cfRule type="expression" priority="72236" stopIfTrue="1">
      <formula>$J849=$J$388</formula>
    </cfRule>
  </conditionalFormatting>
  <conditionalFormatting sqref="J250 J246 I263:J263 I306:J307 I312:J312 I314:J314">
    <cfRule type="expression" priority="71759" stopIfTrue="1">
      <formula>$J844=$J$388</formula>
    </cfRule>
  </conditionalFormatting>
  <conditionalFormatting sqref="J250 J246 J263 J306:J307 J312">
    <cfRule type="expression" dxfId="330" priority="5127" stopIfTrue="1">
      <formula>$J65116="12/2025"</formula>
    </cfRule>
  </conditionalFormatting>
  <conditionalFormatting sqref="J250 J301">
    <cfRule type="expression" dxfId="329" priority="4626" stopIfTrue="1">
      <formula>$J65121="12/2025"</formula>
    </cfRule>
  </conditionalFormatting>
  <conditionalFormatting sqref="J250">
    <cfRule type="expression" dxfId="328" priority="56597" stopIfTrue="1">
      <formula>$J65118="12/2025"</formula>
    </cfRule>
  </conditionalFormatting>
  <conditionalFormatting sqref="J252 J133:J134 J212 I280:J280 I295:J295 I313:J313">
    <cfRule type="expression" priority="74526" stopIfTrue="1">
      <formula>$J727=$J$388</formula>
    </cfRule>
  </conditionalFormatting>
  <conditionalFormatting sqref="J252">
    <cfRule type="expression" dxfId="327" priority="7173" stopIfTrue="1">
      <formula>$J65118="12/2025"</formula>
    </cfRule>
    <cfRule type="expression" dxfId="326" priority="7360" stopIfTrue="1">
      <formula>$J65115="12/2025"</formula>
    </cfRule>
  </conditionalFormatting>
  <conditionalFormatting sqref="J255">
    <cfRule type="expression" dxfId="325" priority="9525" stopIfTrue="1">
      <formula>$J65113="12/2025"</formula>
    </cfRule>
  </conditionalFormatting>
  <conditionalFormatting sqref="J256 J118 J100 J120 I251:J251 I302:J304">
    <cfRule type="expression" priority="75125" stopIfTrue="1">
      <formula>$J692=$J$388</formula>
    </cfRule>
  </conditionalFormatting>
  <conditionalFormatting sqref="J256">
    <cfRule type="expression" dxfId="324" priority="7787" stopIfTrue="1">
      <formula>$J65119="12/2025"</formula>
    </cfRule>
  </conditionalFormatting>
  <conditionalFormatting sqref="J256:J259">
    <cfRule type="expression" dxfId="323" priority="7793" stopIfTrue="1">
      <formula>$J65117="12/2025"</formula>
    </cfRule>
  </conditionalFormatting>
  <conditionalFormatting sqref="J257 I256:J256 J168 J81:J83 J147 J160 I265:J268 I258:J259 I299:J299 I293:J293">
    <cfRule type="expression" priority="76271" stopIfTrue="1">
      <formula>$J670=$J$388</formula>
    </cfRule>
  </conditionalFormatting>
  <conditionalFormatting sqref="J257 J241 J161 J249">
    <cfRule type="expression" dxfId="322" priority="61209" stopIfTrue="1">
      <formula>$J65023="12/2025"</formula>
    </cfRule>
  </conditionalFormatting>
  <conditionalFormatting sqref="J258 J404:J407">
    <cfRule type="expression" dxfId="321" priority="23109" stopIfTrue="1">
      <formula>$J65144="12/2025"</formula>
    </cfRule>
  </conditionalFormatting>
  <conditionalFormatting sqref="J258 J455 I466:J466 I446:J446 I531:J531 I551:J551 I577:J580 I576 I581">
    <cfRule type="expression" priority="25734" stopIfTrue="1">
      <formula>$J872=$J$388</formula>
    </cfRule>
  </conditionalFormatting>
  <conditionalFormatting sqref="J264 J322">
    <cfRule type="expression" dxfId="320" priority="66122" stopIfTrue="1">
      <formula>$J65136="12/2025"</formula>
    </cfRule>
  </conditionalFormatting>
  <conditionalFormatting sqref="J269">
    <cfRule type="expression" dxfId="319" priority="9742" stopIfTrue="1">
      <formula>$J65132="12/2025"</formula>
    </cfRule>
  </conditionalFormatting>
  <conditionalFormatting sqref="J273">
    <cfRule type="expression" dxfId="318" priority="217" stopIfTrue="1">
      <formula>$J65130="12/2025"</formula>
    </cfRule>
  </conditionalFormatting>
  <conditionalFormatting sqref="J274">
    <cfRule type="expression" dxfId="317" priority="60884" stopIfTrue="1">
      <formula>$J65142="12/2025"</formula>
    </cfRule>
  </conditionalFormatting>
  <conditionalFormatting sqref="J275:J276">
    <cfRule type="expression" dxfId="316" priority="14988" stopIfTrue="1">
      <formula>$J65134="12/2025"</formula>
    </cfRule>
  </conditionalFormatting>
  <conditionalFormatting sqref="J277:J279">
    <cfRule type="expression" dxfId="315" priority="12400" stopIfTrue="1">
      <formula>$J65140="12/2025"</formula>
    </cfRule>
  </conditionalFormatting>
  <conditionalFormatting sqref="J278">
    <cfRule type="expression" dxfId="314" priority="13193" stopIfTrue="1">
      <formula>$J65140="12/2025"</formula>
    </cfRule>
  </conditionalFormatting>
  <conditionalFormatting sqref="J281">
    <cfRule type="expression" dxfId="313" priority="81547" stopIfTrue="1">
      <formula>$J65153="12/2025"</formula>
    </cfRule>
    <cfRule type="expression" priority="81548" stopIfTrue="1">
      <formula>$J882=$J$388</formula>
    </cfRule>
    <cfRule type="expression" dxfId="312" priority="81549" stopIfTrue="1">
      <formula>$J65154="12/2025"</formula>
    </cfRule>
  </conditionalFormatting>
  <conditionalFormatting sqref="J282:J285">
    <cfRule type="expression" priority="80941" stopIfTrue="1">
      <formula>$J884=$J$388</formula>
    </cfRule>
    <cfRule type="expression" dxfId="311" priority="80940" stopIfTrue="1">
      <formula>$J65155="12/2025"</formula>
    </cfRule>
    <cfRule type="expression" dxfId="310" priority="80942" stopIfTrue="1">
      <formula>$J65156="12/2025"</formula>
    </cfRule>
  </conditionalFormatting>
  <conditionalFormatting sqref="J291">
    <cfRule type="expression" priority="81550" stopIfTrue="1">
      <formula>$J878=$J$388</formula>
    </cfRule>
    <cfRule type="expression" dxfId="309" priority="81551" stopIfTrue="1">
      <formula>$J65150="12/2025"</formula>
    </cfRule>
  </conditionalFormatting>
  <conditionalFormatting sqref="J292">
    <cfRule type="expression" dxfId="308" priority="81554" stopIfTrue="1">
      <formula>$J65153="12/2025"</formula>
    </cfRule>
    <cfRule type="expression" priority="81553" stopIfTrue="1">
      <formula>$J881=$J$388</formula>
    </cfRule>
    <cfRule type="expression" dxfId="307" priority="81552" stopIfTrue="1">
      <formula>$J65152="12/2025"</formula>
    </cfRule>
  </conditionalFormatting>
  <conditionalFormatting sqref="J293">
    <cfRule type="expression" dxfId="306" priority="80951" stopIfTrue="1">
      <formula>$J65154="12/2025"</formula>
    </cfRule>
    <cfRule type="expression" dxfId="305" priority="80953" stopIfTrue="1">
      <formula>$J65155="12/2025"</formula>
    </cfRule>
    <cfRule type="expression" priority="80952" stopIfTrue="1">
      <formula>$J883=$J$388</formula>
    </cfRule>
  </conditionalFormatting>
  <conditionalFormatting sqref="J294">
    <cfRule type="expression" dxfId="304" priority="9069" stopIfTrue="1">
      <formula>$J65159="12/2025"</formula>
    </cfRule>
  </conditionalFormatting>
  <conditionalFormatting sqref="J296 J315 J402">
    <cfRule type="expression" dxfId="303" priority="13142" stopIfTrue="1">
      <formula>$J65173="12/2025"</formula>
    </cfRule>
  </conditionalFormatting>
  <conditionalFormatting sqref="J297:J298">
    <cfRule type="expression" dxfId="302" priority="81555" stopIfTrue="1">
      <formula>$J65150="12/2025"</formula>
    </cfRule>
    <cfRule type="expression" priority="81556" stopIfTrue="1">
      <formula>$J879=$J$388</formula>
    </cfRule>
    <cfRule type="expression" dxfId="301" priority="81557" stopIfTrue="1">
      <formula>$J65151="12/2025"</formula>
    </cfRule>
  </conditionalFormatting>
  <conditionalFormatting sqref="J299">
    <cfRule type="expression" dxfId="300" priority="932" stopIfTrue="1">
      <formula>$J65160="12/2025"</formula>
    </cfRule>
  </conditionalFormatting>
  <conditionalFormatting sqref="J305">
    <cfRule type="expression" dxfId="299" priority="15304" stopIfTrue="1">
      <formula>$J65165="12/2025"</formula>
    </cfRule>
  </conditionalFormatting>
  <conditionalFormatting sqref="J307">
    <cfRule type="expression" dxfId="298" priority="81559" stopIfTrue="1">
      <formula>$J65178="12/2025"</formula>
    </cfRule>
    <cfRule type="expression" priority="81558" stopIfTrue="1">
      <formula>$J906=$J$388</formula>
    </cfRule>
  </conditionalFormatting>
  <conditionalFormatting sqref="J308">
    <cfRule type="expression" dxfId="297" priority="944" stopIfTrue="1">
      <formula>$J65183="12/2025"</formula>
    </cfRule>
  </conditionalFormatting>
  <conditionalFormatting sqref="J309:J310">
    <cfRule type="expression" dxfId="296" priority="266" stopIfTrue="1">
      <formula>$J65180="12/2025"</formula>
    </cfRule>
  </conditionalFormatting>
  <conditionalFormatting sqref="J311 J395:J397 J414 J423:J426 J471:J482">
    <cfRule type="expression" dxfId="295" priority="7779" stopIfTrue="1">
      <formula>$J65191="12/2025"</formula>
    </cfRule>
  </conditionalFormatting>
  <conditionalFormatting sqref="J313">
    <cfRule type="expression" dxfId="294" priority="40" stopIfTrue="1">
      <formula>$J65179="12/2025"</formula>
    </cfRule>
  </conditionalFormatting>
  <conditionalFormatting sqref="J314">
    <cfRule type="expression" priority="81561" stopIfTrue="1">
      <formula>$J913=$J$388</formula>
    </cfRule>
    <cfRule type="expression" dxfId="293" priority="81560" stopIfTrue="1">
      <formula>$J65184="12/2025"</formula>
    </cfRule>
    <cfRule type="expression" dxfId="292" priority="81562" stopIfTrue="1">
      <formula>$J65185="12/2025"</formula>
    </cfRule>
  </conditionalFormatting>
  <conditionalFormatting sqref="J336:J338 J432 J457">
    <cfRule type="expression" dxfId="291" priority="1536" stopIfTrue="1">
      <formula>$J65221="12/2025"</formula>
    </cfRule>
  </conditionalFormatting>
  <conditionalFormatting sqref="J339:J343">
    <cfRule type="expression" dxfId="290" priority="69145" stopIfTrue="1">
      <formula>$J65232="12/2025"</formula>
    </cfRule>
  </conditionalFormatting>
  <conditionalFormatting sqref="J344:J348 J372">
    <cfRule type="expression" dxfId="289" priority="1063" stopIfTrue="1">
      <formula>$J65241="12/2025"</formula>
    </cfRule>
  </conditionalFormatting>
  <conditionalFormatting sqref="J349:J350 J355:J357">
    <cfRule type="expression" dxfId="288" priority="166" stopIfTrue="1">
      <formula>$J65250="12/2025"</formula>
    </cfRule>
  </conditionalFormatting>
  <conditionalFormatting sqref="J351">
    <cfRule type="expression" dxfId="287" priority="354" stopIfTrue="1">
      <formula>$J65255="12/2025"</formula>
    </cfRule>
  </conditionalFormatting>
  <conditionalFormatting sqref="J358:J359">
    <cfRule type="expression" dxfId="286" priority="138" stopIfTrue="1">
      <formula>$J65266="12/2025"</formula>
    </cfRule>
  </conditionalFormatting>
  <conditionalFormatting sqref="J360:J362">
    <cfRule type="expression" dxfId="285" priority="153" stopIfTrue="1">
      <formula>$J65270="12/2025"</formula>
    </cfRule>
  </conditionalFormatting>
  <conditionalFormatting sqref="J363">
    <cfRule type="expression" dxfId="284" priority="17402" stopIfTrue="1">
      <formula>$J65272="12/2025"</formula>
    </cfRule>
  </conditionalFormatting>
  <conditionalFormatting sqref="J364:J367">
    <cfRule type="expression" dxfId="283" priority="69477" stopIfTrue="1">
      <formula>$J65259="12/2025"</formula>
    </cfRule>
  </conditionalFormatting>
  <conditionalFormatting sqref="J368:J369 J377">
    <cfRule type="expression" dxfId="282" priority="2872" stopIfTrue="1">
      <formula>$J65264="12/2025"</formula>
    </cfRule>
  </conditionalFormatting>
  <conditionalFormatting sqref="J370:J371">
    <cfRule type="expression" dxfId="281" priority="10239" stopIfTrue="1">
      <formula>$J65268="12/2025"</formula>
    </cfRule>
  </conditionalFormatting>
  <conditionalFormatting sqref="J373:J377 I352:J354 I373:J376">
    <cfRule type="expression" priority="81457" stopIfTrue="1">
      <formula>$J982=$J$388</formula>
    </cfRule>
  </conditionalFormatting>
  <conditionalFormatting sqref="J373:J377 J352:J354">
    <cfRule type="expression" dxfId="280" priority="2959" stopIfTrue="1">
      <formula>$J65252="12/2025"</formula>
    </cfRule>
  </conditionalFormatting>
  <conditionalFormatting sqref="J378:J381">
    <cfRule type="expression" dxfId="279" priority="2698" stopIfTrue="1">
      <formula>$J65272="12/2025"</formula>
    </cfRule>
  </conditionalFormatting>
  <conditionalFormatting sqref="J380">
    <cfRule type="expression" dxfId="278" priority="80976" stopIfTrue="1">
      <formula>$J65273="12/2025"</formula>
    </cfRule>
    <cfRule type="expression" priority="80977" stopIfTrue="1">
      <formula>$J1003=$J$388</formula>
    </cfRule>
  </conditionalFormatting>
  <conditionalFormatting sqref="J381">
    <cfRule type="expression" dxfId="277" priority="81563" stopIfTrue="1">
      <formula>$J65273="12/2025"</formula>
    </cfRule>
    <cfRule type="expression" priority="81564" stopIfTrue="1">
      <formula>$J1003=$J$388</formula>
    </cfRule>
  </conditionalFormatting>
  <conditionalFormatting sqref="J382:J392">
    <cfRule type="expression" dxfId="276" priority="186" stopIfTrue="1">
      <formula>$J65279="12/2025"</formula>
    </cfRule>
    <cfRule type="expression" dxfId="275" priority="1947" stopIfTrue="1">
      <formula>$J65275="12/2025"</formula>
    </cfRule>
  </conditionalFormatting>
  <conditionalFormatting sqref="J393 J412:J413 J415:J420 J448:J449 J456 J460:J465 J483:J484 J517 J538">
    <cfRule type="expression" dxfId="274" priority="593" stopIfTrue="1">
      <formula>$J65276="12/2025"</formula>
    </cfRule>
  </conditionalFormatting>
  <conditionalFormatting sqref="J396:J403">
    <cfRule type="expression" dxfId="273" priority="74410" stopIfTrue="1">
      <formula>$J65275="12/2025"</formula>
    </cfRule>
  </conditionalFormatting>
  <conditionalFormatting sqref="J398">
    <cfRule type="expression" dxfId="272" priority="80991" stopIfTrue="1">
      <formula>$J65275="12/2025"</formula>
    </cfRule>
    <cfRule type="expression" priority="80992" stopIfTrue="1">
      <formula>$J1005=$J$388</formula>
    </cfRule>
  </conditionalFormatting>
  <conditionalFormatting sqref="J399">
    <cfRule type="expression" priority="81565" stopIfTrue="1">
      <formula>$J1005=$J$388</formula>
    </cfRule>
    <cfRule type="expression" dxfId="271" priority="81566" stopIfTrue="1">
      <formula>$J65275="12/2025"</formula>
    </cfRule>
  </conditionalFormatting>
  <conditionalFormatting sqref="J401 I521:J521">
    <cfRule type="expression" priority="3383" stopIfTrue="1">
      <formula>$J1009=$J$388</formula>
    </cfRule>
  </conditionalFormatting>
  <conditionalFormatting sqref="J401 J521">
    <cfRule type="expression" dxfId="270" priority="228" stopIfTrue="1">
      <formula>$J65279="12/2025"</formula>
    </cfRule>
  </conditionalFormatting>
  <conditionalFormatting sqref="J402 I315:J315 I539:J543 I492:J497">
    <cfRule type="expression" priority="64666" stopIfTrue="1">
      <formula>$J922=$J$388</formula>
    </cfRule>
  </conditionalFormatting>
  <conditionalFormatting sqref="J403">
    <cfRule type="expression" dxfId="269" priority="81567" stopIfTrue="1">
      <formula>$J65279="12/2025"</formula>
    </cfRule>
    <cfRule type="expression" priority="81568" stopIfTrue="1">
      <formula>$J1009=$J$388</formula>
    </cfRule>
  </conditionalFormatting>
  <conditionalFormatting sqref="J408:J411">
    <cfRule type="expression" dxfId="268" priority="14740" stopIfTrue="1">
      <formula>$J65312="12/2025"</formula>
    </cfRule>
  </conditionalFormatting>
  <conditionalFormatting sqref="J420:J422 J289:J290 J394 J427:J431">
    <cfRule type="expression" dxfId="267" priority="1373" stopIfTrue="1">
      <formula>$J65170="12/2025"</formula>
    </cfRule>
  </conditionalFormatting>
  <conditionalFormatting sqref="J421 J484 J458:J459">
    <cfRule type="expression" dxfId="266" priority="27682" stopIfTrue="1">
      <formula>$J65303="12/2025"</formula>
    </cfRule>
  </conditionalFormatting>
  <conditionalFormatting sqref="J433:J445">
    <cfRule type="expression" dxfId="265" priority="68501" stopIfTrue="1">
      <formula>$J65319="12/2025"</formula>
    </cfRule>
  </conditionalFormatting>
  <conditionalFormatting sqref="J446">
    <cfRule type="expression" dxfId="264" priority="1374" stopIfTrue="1">
      <formula>$J65330="12/2025"</formula>
    </cfRule>
  </conditionalFormatting>
  <conditionalFormatting sqref="J447">
    <cfRule type="expression" dxfId="263" priority="24316" stopIfTrue="1">
      <formula>$J65333="12/2025"</formula>
    </cfRule>
  </conditionalFormatting>
  <conditionalFormatting sqref="J450:J453">
    <cfRule type="expression" dxfId="262" priority="124" stopIfTrue="1">
      <formula>$J65336="12/2025"</formula>
    </cfRule>
  </conditionalFormatting>
  <conditionalFormatting sqref="J454">
    <cfRule type="expression" dxfId="261" priority="79641" stopIfTrue="1">
      <formula>$J65339="12/2025"</formula>
    </cfRule>
    <cfRule type="expression" priority="79640" stopIfTrue="1">
      <formula>$J1069=$J$388</formula>
    </cfRule>
  </conditionalFormatting>
  <conditionalFormatting sqref="J455 J466">
    <cfRule type="expression" dxfId="260" priority="3212" stopIfTrue="1">
      <formula>$J65339="12/2025"</formula>
    </cfRule>
  </conditionalFormatting>
  <conditionalFormatting sqref="J467:J469">
    <cfRule type="expression" dxfId="259" priority="28383" stopIfTrue="1">
      <formula>$J65363="12/2025"</formula>
    </cfRule>
  </conditionalFormatting>
  <conditionalFormatting sqref="J470 J504:J505 J524:J527">
    <cfRule type="expression" dxfId="258" priority="277" stopIfTrue="1">
      <formula>$J65349="12/2025"</formula>
    </cfRule>
  </conditionalFormatting>
  <conditionalFormatting sqref="J485">
    <cfRule type="expression" dxfId="257" priority="165" stopIfTrue="1">
      <formula>$J65366="12/2025"</formula>
    </cfRule>
  </conditionalFormatting>
  <conditionalFormatting sqref="J486:J487">
    <cfRule type="expression" dxfId="256" priority="175" stopIfTrue="1">
      <formula>$J65380="12/2025"</formula>
    </cfRule>
  </conditionalFormatting>
  <conditionalFormatting sqref="J488">
    <cfRule type="expression" dxfId="255" priority="156" stopIfTrue="1">
      <formula>$J65375="12/2025"</formula>
    </cfRule>
  </conditionalFormatting>
  <conditionalFormatting sqref="J489:J491">
    <cfRule type="expression" dxfId="254" priority="154" stopIfTrue="1">
      <formula>$J65377="12/2025"</formula>
    </cfRule>
  </conditionalFormatting>
  <conditionalFormatting sqref="J492:J497">
    <cfRule type="expression" dxfId="253" priority="43" stopIfTrue="1">
      <formula>$J65369="12/2025"</formula>
    </cfRule>
  </conditionalFormatting>
  <conditionalFormatting sqref="J498:J499">
    <cfRule type="expression" dxfId="252" priority="183" stopIfTrue="1">
      <formula>$J30="12/2025"</formula>
    </cfRule>
  </conditionalFormatting>
  <conditionalFormatting sqref="J500">
    <cfRule type="expression" dxfId="251" priority="185" stopIfTrue="1">
      <formula>$J65376="12/2025"</formula>
    </cfRule>
  </conditionalFormatting>
  <conditionalFormatting sqref="J501">
    <cfRule type="expression" dxfId="250" priority="181" stopIfTrue="1">
      <formula>$J65382="12/2025"</formula>
    </cfRule>
  </conditionalFormatting>
  <conditionalFormatting sqref="J502:J503">
    <cfRule type="expression" dxfId="249" priority="443" stopIfTrue="1">
      <formula>$J65385="12/2025"</formula>
    </cfRule>
  </conditionalFormatting>
  <conditionalFormatting sqref="J506">
    <cfRule type="expression" dxfId="248" priority="163" stopIfTrue="1">
      <formula>$J65391="12/2025"</formula>
    </cfRule>
  </conditionalFormatting>
  <conditionalFormatting sqref="J507">
    <cfRule type="expression" dxfId="247" priority="441" stopIfTrue="1">
      <formula>$J65395="12/2025"</formula>
    </cfRule>
  </conditionalFormatting>
  <conditionalFormatting sqref="J508">
    <cfRule type="expression" dxfId="246" priority="1704" stopIfTrue="1">
      <formula>$J65398="12/2025"</formula>
    </cfRule>
  </conditionalFormatting>
  <conditionalFormatting sqref="J509">
    <cfRule type="expression" dxfId="245" priority="152" stopIfTrue="1">
      <formula>$J65401="12/2025"</formula>
    </cfRule>
  </conditionalFormatting>
  <conditionalFormatting sqref="J510">
    <cfRule type="expression" dxfId="244" priority="82256" stopIfTrue="1">
      <formula>#REF!="12/2025"</formula>
    </cfRule>
    <cfRule type="expression" dxfId="243" priority="82254" stopIfTrue="1">
      <formula>$J40="12/2025"</formula>
    </cfRule>
    <cfRule type="expression" priority="82255" stopIfTrue="1">
      <formula>$J1236=$J$388</formula>
    </cfRule>
  </conditionalFormatting>
  <conditionalFormatting sqref="J511:J512">
    <cfRule type="expression" dxfId="242" priority="2359" stopIfTrue="1">
      <formula>$J65387="12/2025"</formula>
    </cfRule>
  </conditionalFormatting>
  <conditionalFormatting sqref="J514">
    <cfRule type="expression" dxfId="241" priority="194" stopIfTrue="1">
      <formula>$J65397="12/2025"</formula>
    </cfRule>
  </conditionalFormatting>
  <conditionalFormatting sqref="J515">
    <cfRule type="expression" dxfId="240" priority="442" stopIfTrue="1">
      <formula>$J65402="12/2025"</formula>
    </cfRule>
  </conditionalFormatting>
  <conditionalFormatting sqref="J516">
    <cfRule type="expression" dxfId="239" priority="278" stopIfTrue="1">
      <formula>$J65396="12/2025"</formula>
    </cfRule>
  </conditionalFormatting>
  <conditionalFormatting sqref="J519:J520">
    <cfRule type="expression" dxfId="238" priority="267" stopIfTrue="1">
      <formula>$J65393="12/2025"</formula>
    </cfRule>
  </conditionalFormatting>
  <conditionalFormatting sqref="J519:J566 J1:J239 J241:J512 J589:J592 J594:J65466 J514:J517 J568 J570:J574 J577:J580 J585:J586">
    <cfRule type="cellIs" dxfId="237" priority="146" stopIfTrue="1" operator="equal">
      <formula>45992</formula>
    </cfRule>
  </conditionalFormatting>
  <conditionalFormatting sqref="J522">
    <cfRule type="expression" dxfId="236" priority="276" stopIfTrue="1">
      <formula>$J65410="12/2025"</formula>
    </cfRule>
  </conditionalFormatting>
  <conditionalFormatting sqref="J523">
    <cfRule type="expression" dxfId="235" priority="211" stopIfTrue="1">
      <formula>$J65409="12/2025"</formula>
    </cfRule>
  </conditionalFormatting>
  <conditionalFormatting sqref="J528:J530">
    <cfRule type="expression" dxfId="234" priority="145" stopIfTrue="1">
      <formula>$J65411="12/2025"</formula>
    </cfRule>
  </conditionalFormatting>
  <conditionalFormatting sqref="J531">
    <cfRule type="expression" dxfId="233" priority="256" stopIfTrue="1">
      <formula>$J65415="12/2025"</formula>
    </cfRule>
  </conditionalFormatting>
  <conditionalFormatting sqref="J532:J537">
    <cfRule type="expression" dxfId="232" priority="167" stopIfTrue="1">
      <formula>$J65422="12/2025"</formula>
    </cfRule>
  </conditionalFormatting>
  <conditionalFormatting sqref="J539:J543">
    <cfRule type="expression" dxfId="231" priority="198" stopIfTrue="1">
      <formula>$J65416="12/2025"</formula>
    </cfRule>
  </conditionalFormatting>
  <conditionalFormatting sqref="J544:J545 J550:J556">
    <cfRule type="expression" dxfId="230" priority="216" stopIfTrue="1">
      <formula>#REF!="12/2025"</formula>
    </cfRule>
  </conditionalFormatting>
  <conditionalFormatting sqref="J546:J547">
    <cfRule type="expression" dxfId="229" priority="190" stopIfTrue="1">
      <formula>$J31="12/2025"</formula>
    </cfRule>
  </conditionalFormatting>
  <conditionalFormatting sqref="J548:J549">
    <cfRule type="expression" dxfId="228" priority="76090" stopIfTrue="1">
      <formula>$J4="12/2025"</formula>
    </cfRule>
  </conditionalFormatting>
  <conditionalFormatting sqref="J557">
    <cfRule type="expression" dxfId="227" priority="199" stopIfTrue="1">
      <formula>$J2="12/2025"</formula>
    </cfRule>
  </conditionalFormatting>
  <conditionalFormatting sqref="J558 J571:J572 J578">
    <cfRule type="expression" dxfId="226" priority="204" stopIfTrue="1">
      <formula>#REF!="12/2025"</formula>
    </cfRule>
  </conditionalFormatting>
  <conditionalFormatting sqref="J559">
    <cfRule type="expression" dxfId="225" priority="82260" stopIfTrue="1">
      <formula>$J51="12/2025"</formula>
    </cfRule>
    <cfRule type="expression" priority="82261" stopIfTrue="1">
      <formula>$J1243=$J$388</formula>
    </cfRule>
    <cfRule type="expression" dxfId="224" priority="82262" stopIfTrue="1">
      <formula>#REF!="12/2025"</formula>
    </cfRule>
  </conditionalFormatting>
  <conditionalFormatting sqref="J560:J561">
    <cfRule type="expression" dxfId="223" priority="224" stopIfTrue="1">
      <formula>#REF!="12/2025"</formula>
    </cfRule>
  </conditionalFormatting>
  <conditionalFormatting sqref="J562">
    <cfRule type="expression" dxfId="222" priority="182" stopIfTrue="1">
      <formula>$J5="12/2025"</formula>
    </cfRule>
  </conditionalFormatting>
  <conditionalFormatting sqref="J563">
    <cfRule type="expression" dxfId="221" priority="82263" stopIfTrue="1">
      <formula>$J53="12/2025"</formula>
    </cfRule>
    <cfRule type="expression" priority="82264" stopIfTrue="1">
      <formula>$J1247=$J$388</formula>
    </cfRule>
  </conditionalFormatting>
  <conditionalFormatting sqref="J564">
    <cfRule type="expression" dxfId="220" priority="202" stopIfTrue="1">
      <formula>$J4="12/2025"</formula>
    </cfRule>
  </conditionalFormatting>
  <conditionalFormatting sqref="J565:J566">
    <cfRule type="expression" dxfId="219" priority="82272" stopIfTrue="1">
      <formula>$J56="12/2025"</formula>
    </cfRule>
    <cfRule type="expression" priority="82273" stopIfTrue="1">
      <formula>$J1250=$J$388</formula>
    </cfRule>
  </conditionalFormatting>
  <conditionalFormatting sqref="J568 J579:J580">
    <cfRule type="expression" dxfId="218" priority="200" stopIfTrue="1">
      <formula>$J1="12/2025"</formula>
    </cfRule>
  </conditionalFormatting>
  <conditionalFormatting sqref="J570">
    <cfRule type="expression" dxfId="217" priority="232" stopIfTrue="1">
      <formula>$J9="12/2025"</formula>
    </cfRule>
  </conditionalFormatting>
  <conditionalFormatting sqref="J573">
    <cfRule type="expression" dxfId="216" priority="235" stopIfTrue="1">
      <formula>$J6="12/2025"</formula>
    </cfRule>
  </conditionalFormatting>
  <conditionalFormatting sqref="J574">
    <cfRule type="expression" dxfId="215" priority="236" stopIfTrue="1">
      <formula>$J15="12/2025"</formula>
    </cfRule>
  </conditionalFormatting>
  <conditionalFormatting sqref="J577">
    <cfRule type="expression" dxfId="214" priority="78848" stopIfTrue="1">
      <formula>$J11="12/2025"</formula>
    </cfRule>
  </conditionalFormatting>
  <conditionalFormatting sqref="J585:J586 J589">
    <cfRule type="expression" dxfId="213" priority="238" stopIfTrue="1">
      <formula>$J20="12/2025"</formula>
    </cfRule>
  </conditionalFormatting>
  <conditionalFormatting sqref="J590:J591">
    <cfRule type="expression" dxfId="212" priority="231" stopIfTrue="1">
      <formula>$J29="12/2025"</formula>
    </cfRule>
  </conditionalFormatting>
  <conditionalFormatting sqref="J592 J594">
    <cfRule type="expression" dxfId="211" priority="222" stopIfTrue="1">
      <formula>$J26="12/2025"</formula>
    </cfRule>
  </conditionalFormatting>
  <conditionalFormatting sqref="J595">
    <cfRule type="expression" dxfId="210" priority="212" stopIfTrue="1">
      <formula>#REF!="12/2025"</formula>
    </cfRule>
  </conditionalFormatting>
  <conditionalFormatting sqref="K2">
    <cfRule type="cellIs" dxfId="209" priority="36" stopIfTrue="1" operator="equal">
      <formula>45992</formula>
    </cfRule>
  </conditionalFormatting>
  <pageMargins left="0.7" right="0.7" top="0.75" bottom="0.75" header="0.3" footer="0.3"/>
  <pageSetup paperSize="9" scale="95" orientation="landscape" r:id="rId1"/>
  <rowBreaks count="1" manualBreakCount="1">
    <brk id="21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2"/>
  <sheetViews>
    <sheetView topLeftCell="A64" workbookViewId="0">
      <selection activeCell="H2" sqref="H2"/>
    </sheetView>
  </sheetViews>
  <sheetFormatPr defaultRowHeight="15" x14ac:dyDescent="0.2"/>
  <cols>
    <col min="1" max="1" width="6" style="21" customWidth="1"/>
    <col min="2" max="2" width="19.75" style="11" customWidth="1"/>
    <col min="3" max="3" width="23" style="21" hidden="1" customWidth="1"/>
    <col min="4" max="4" width="17.75" style="21" customWidth="1"/>
    <col min="5" max="5" width="15.5" style="21" customWidth="1"/>
    <col min="6" max="6" width="18.875" style="21" customWidth="1"/>
    <col min="7" max="7" width="12.875" style="21" customWidth="1"/>
    <col min="8" max="8" width="8.875" style="21" customWidth="1"/>
    <col min="9" max="9" width="10.875" style="22" customWidth="1"/>
    <col min="10" max="255" width="9" style="11"/>
    <col min="256" max="256" width="7.75" style="11" customWidth="1"/>
    <col min="257" max="257" width="21.25" style="11" customWidth="1"/>
    <col min="258" max="258" width="23" style="11" customWidth="1"/>
    <col min="259" max="259" width="26.25" style="11" customWidth="1"/>
    <col min="260" max="260" width="20.875" style="11" customWidth="1"/>
    <col min="261" max="261" width="18.875" style="11" customWidth="1"/>
    <col min="262" max="262" width="11.125" style="11" bestFit="1" customWidth="1"/>
    <col min="263" max="263" width="8.875" style="11" bestFit="1" customWidth="1"/>
    <col min="264" max="264" width="0" style="11" hidden="1" customWidth="1"/>
    <col min="265" max="511" width="9" style="11"/>
    <col min="512" max="512" width="7.75" style="11" customWidth="1"/>
    <col min="513" max="513" width="21.25" style="11" customWidth="1"/>
    <col min="514" max="514" width="23" style="11" customWidth="1"/>
    <col min="515" max="515" width="26.25" style="11" customWidth="1"/>
    <col min="516" max="516" width="20.875" style="11" customWidth="1"/>
    <col min="517" max="517" width="18.875" style="11" customWidth="1"/>
    <col min="518" max="518" width="11.125" style="11" bestFit="1" customWidth="1"/>
    <col min="519" max="519" width="8.875" style="11" bestFit="1" customWidth="1"/>
    <col min="520" max="520" width="0" style="11" hidden="1" customWidth="1"/>
    <col min="521" max="767" width="9" style="11"/>
    <col min="768" max="768" width="7.75" style="11" customWidth="1"/>
    <col min="769" max="769" width="21.25" style="11" customWidth="1"/>
    <col min="770" max="770" width="23" style="11" customWidth="1"/>
    <col min="771" max="771" width="26.25" style="11" customWidth="1"/>
    <col min="772" max="772" width="20.875" style="11" customWidth="1"/>
    <col min="773" max="773" width="18.875" style="11" customWidth="1"/>
    <col min="774" max="774" width="11.125" style="11" bestFit="1" customWidth="1"/>
    <col min="775" max="775" width="8.875" style="11" bestFit="1" customWidth="1"/>
    <col min="776" max="776" width="0" style="11" hidden="1" customWidth="1"/>
    <col min="777" max="1023" width="9" style="11"/>
    <col min="1024" max="1024" width="7.75" style="11" customWidth="1"/>
    <col min="1025" max="1025" width="21.25" style="11" customWidth="1"/>
    <col min="1026" max="1026" width="23" style="11" customWidth="1"/>
    <col min="1027" max="1027" width="26.25" style="11" customWidth="1"/>
    <col min="1028" max="1028" width="20.875" style="11" customWidth="1"/>
    <col min="1029" max="1029" width="18.875" style="11" customWidth="1"/>
    <col min="1030" max="1030" width="11.125" style="11" bestFit="1" customWidth="1"/>
    <col min="1031" max="1031" width="8.875" style="11" bestFit="1" customWidth="1"/>
    <col min="1032" max="1032" width="0" style="11" hidden="1" customWidth="1"/>
    <col min="1033" max="1279" width="9" style="11"/>
    <col min="1280" max="1280" width="7.75" style="11" customWidth="1"/>
    <col min="1281" max="1281" width="21.25" style="11" customWidth="1"/>
    <col min="1282" max="1282" width="23" style="11" customWidth="1"/>
    <col min="1283" max="1283" width="26.25" style="11" customWidth="1"/>
    <col min="1284" max="1284" width="20.875" style="11" customWidth="1"/>
    <col min="1285" max="1285" width="18.875" style="11" customWidth="1"/>
    <col min="1286" max="1286" width="11.125" style="11" bestFit="1" customWidth="1"/>
    <col min="1287" max="1287" width="8.875" style="11" bestFit="1" customWidth="1"/>
    <col min="1288" max="1288" width="0" style="11" hidden="1" customWidth="1"/>
    <col min="1289" max="1535" width="9" style="11"/>
    <col min="1536" max="1536" width="7.75" style="11" customWidth="1"/>
    <col min="1537" max="1537" width="21.25" style="11" customWidth="1"/>
    <col min="1538" max="1538" width="23" style="11" customWidth="1"/>
    <col min="1539" max="1539" width="26.25" style="11" customWidth="1"/>
    <col min="1540" max="1540" width="20.875" style="11" customWidth="1"/>
    <col min="1541" max="1541" width="18.875" style="11" customWidth="1"/>
    <col min="1542" max="1542" width="11.125" style="11" bestFit="1" customWidth="1"/>
    <col min="1543" max="1543" width="8.875" style="11" bestFit="1" customWidth="1"/>
    <col min="1544" max="1544" width="0" style="11" hidden="1" customWidth="1"/>
    <col min="1545" max="1791" width="9" style="11"/>
    <col min="1792" max="1792" width="7.75" style="11" customWidth="1"/>
    <col min="1793" max="1793" width="21.25" style="11" customWidth="1"/>
    <col min="1794" max="1794" width="23" style="11" customWidth="1"/>
    <col min="1795" max="1795" width="26.25" style="11" customWidth="1"/>
    <col min="1796" max="1796" width="20.875" style="11" customWidth="1"/>
    <col min="1797" max="1797" width="18.875" style="11" customWidth="1"/>
    <col min="1798" max="1798" width="11.125" style="11" bestFit="1" customWidth="1"/>
    <col min="1799" max="1799" width="8.875" style="11" bestFit="1" customWidth="1"/>
    <col min="1800" max="1800" width="0" style="11" hidden="1" customWidth="1"/>
    <col min="1801" max="2047" width="9" style="11"/>
    <col min="2048" max="2048" width="7.75" style="11" customWidth="1"/>
    <col min="2049" max="2049" width="21.25" style="11" customWidth="1"/>
    <col min="2050" max="2050" width="23" style="11" customWidth="1"/>
    <col min="2051" max="2051" width="26.25" style="11" customWidth="1"/>
    <col min="2052" max="2052" width="20.875" style="11" customWidth="1"/>
    <col min="2053" max="2053" width="18.875" style="11" customWidth="1"/>
    <col min="2054" max="2054" width="11.125" style="11" bestFit="1" customWidth="1"/>
    <col min="2055" max="2055" width="8.875" style="11" bestFit="1" customWidth="1"/>
    <col min="2056" max="2056" width="0" style="11" hidden="1" customWidth="1"/>
    <col min="2057" max="2303" width="9" style="11"/>
    <col min="2304" max="2304" width="7.75" style="11" customWidth="1"/>
    <col min="2305" max="2305" width="21.25" style="11" customWidth="1"/>
    <col min="2306" max="2306" width="23" style="11" customWidth="1"/>
    <col min="2307" max="2307" width="26.25" style="11" customWidth="1"/>
    <col min="2308" max="2308" width="20.875" style="11" customWidth="1"/>
    <col min="2309" max="2309" width="18.875" style="11" customWidth="1"/>
    <col min="2310" max="2310" width="11.125" style="11" bestFit="1" customWidth="1"/>
    <col min="2311" max="2311" width="8.875" style="11" bestFit="1" customWidth="1"/>
    <col min="2312" max="2312" width="0" style="11" hidden="1" customWidth="1"/>
    <col min="2313" max="2559" width="9" style="11"/>
    <col min="2560" max="2560" width="7.75" style="11" customWidth="1"/>
    <col min="2561" max="2561" width="21.25" style="11" customWidth="1"/>
    <col min="2562" max="2562" width="23" style="11" customWidth="1"/>
    <col min="2563" max="2563" width="26.25" style="11" customWidth="1"/>
    <col min="2564" max="2564" width="20.875" style="11" customWidth="1"/>
    <col min="2565" max="2565" width="18.875" style="11" customWidth="1"/>
    <col min="2566" max="2566" width="11.125" style="11" bestFit="1" customWidth="1"/>
    <col min="2567" max="2567" width="8.875" style="11" bestFit="1" customWidth="1"/>
    <col min="2568" max="2568" width="0" style="11" hidden="1" customWidth="1"/>
    <col min="2569" max="2815" width="9" style="11"/>
    <col min="2816" max="2816" width="7.75" style="11" customWidth="1"/>
    <col min="2817" max="2817" width="21.25" style="11" customWidth="1"/>
    <col min="2818" max="2818" width="23" style="11" customWidth="1"/>
    <col min="2819" max="2819" width="26.25" style="11" customWidth="1"/>
    <col min="2820" max="2820" width="20.875" style="11" customWidth="1"/>
    <col min="2821" max="2821" width="18.875" style="11" customWidth="1"/>
    <col min="2822" max="2822" width="11.125" style="11" bestFit="1" customWidth="1"/>
    <col min="2823" max="2823" width="8.875" style="11" bestFit="1" customWidth="1"/>
    <col min="2824" max="2824" width="0" style="11" hidden="1" customWidth="1"/>
    <col min="2825" max="3071" width="9" style="11"/>
    <col min="3072" max="3072" width="7.75" style="11" customWidth="1"/>
    <col min="3073" max="3073" width="21.25" style="11" customWidth="1"/>
    <col min="3074" max="3074" width="23" style="11" customWidth="1"/>
    <col min="3075" max="3075" width="26.25" style="11" customWidth="1"/>
    <col min="3076" max="3076" width="20.875" style="11" customWidth="1"/>
    <col min="3077" max="3077" width="18.875" style="11" customWidth="1"/>
    <col min="3078" max="3078" width="11.125" style="11" bestFit="1" customWidth="1"/>
    <col min="3079" max="3079" width="8.875" style="11" bestFit="1" customWidth="1"/>
    <col min="3080" max="3080" width="0" style="11" hidden="1" customWidth="1"/>
    <col min="3081" max="3327" width="9" style="11"/>
    <col min="3328" max="3328" width="7.75" style="11" customWidth="1"/>
    <col min="3329" max="3329" width="21.25" style="11" customWidth="1"/>
    <col min="3330" max="3330" width="23" style="11" customWidth="1"/>
    <col min="3331" max="3331" width="26.25" style="11" customWidth="1"/>
    <col min="3332" max="3332" width="20.875" style="11" customWidth="1"/>
    <col min="3333" max="3333" width="18.875" style="11" customWidth="1"/>
    <col min="3334" max="3334" width="11.125" style="11" bestFit="1" customWidth="1"/>
    <col min="3335" max="3335" width="8.875" style="11" bestFit="1" customWidth="1"/>
    <col min="3336" max="3336" width="0" style="11" hidden="1" customWidth="1"/>
    <col min="3337" max="3583" width="9" style="11"/>
    <col min="3584" max="3584" width="7.75" style="11" customWidth="1"/>
    <col min="3585" max="3585" width="21.25" style="11" customWidth="1"/>
    <col min="3586" max="3586" width="23" style="11" customWidth="1"/>
    <col min="3587" max="3587" width="26.25" style="11" customWidth="1"/>
    <col min="3588" max="3588" width="20.875" style="11" customWidth="1"/>
    <col min="3589" max="3589" width="18.875" style="11" customWidth="1"/>
    <col min="3590" max="3590" width="11.125" style="11" bestFit="1" customWidth="1"/>
    <col min="3591" max="3591" width="8.875" style="11" bestFit="1" customWidth="1"/>
    <col min="3592" max="3592" width="0" style="11" hidden="1" customWidth="1"/>
    <col min="3593" max="3839" width="9" style="11"/>
    <col min="3840" max="3840" width="7.75" style="11" customWidth="1"/>
    <col min="3841" max="3841" width="21.25" style="11" customWidth="1"/>
    <col min="3842" max="3842" width="23" style="11" customWidth="1"/>
    <col min="3843" max="3843" width="26.25" style="11" customWidth="1"/>
    <col min="3844" max="3844" width="20.875" style="11" customWidth="1"/>
    <col min="3845" max="3845" width="18.875" style="11" customWidth="1"/>
    <col min="3846" max="3846" width="11.125" style="11" bestFit="1" customWidth="1"/>
    <col min="3847" max="3847" width="8.875" style="11" bestFit="1" customWidth="1"/>
    <col min="3848" max="3848" width="0" style="11" hidden="1" customWidth="1"/>
    <col min="3849" max="4095" width="9" style="11"/>
    <col min="4096" max="4096" width="7.75" style="11" customWidth="1"/>
    <col min="4097" max="4097" width="21.25" style="11" customWidth="1"/>
    <col min="4098" max="4098" width="23" style="11" customWidth="1"/>
    <col min="4099" max="4099" width="26.25" style="11" customWidth="1"/>
    <col min="4100" max="4100" width="20.875" style="11" customWidth="1"/>
    <col min="4101" max="4101" width="18.875" style="11" customWidth="1"/>
    <col min="4102" max="4102" width="11.125" style="11" bestFit="1" customWidth="1"/>
    <col min="4103" max="4103" width="8.875" style="11" bestFit="1" customWidth="1"/>
    <col min="4104" max="4104" width="0" style="11" hidden="1" customWidth="1"/>
    <col min="4105" max="4351" width="9" style="11"/>
    <col min="4352" max="4352" width="7.75" style="11" customWidth="1"/>
    <col min="4353" max="4353" width="21.25" style="11" customWidth="1"/>
    <col min="4354" max="4354" width="23" style="11" customWidth="1"/>
    <col min="4355" max="4355" width="26.25" style="11" customWidth="1"/>
    <col min="4356" max="4356" width="20.875" style="11" customWidth="1"/>
    <col min="4357" max="4357" width="18.875" style="11" customWidth="1"/>
    <col min="4358" max="4358" width="11.125" style="11" bestFit="1" customWidth="1"/>
    <col min="4359" max="4359" width="8.875" style="11" bestFit="1" customWidth="1"/>
    <col min="4360" max="4360" width="0" style="11" hidden="1" customWidth="1"/>
    <col min="4361" max="4607" width="9" style="11"/>
    <col min="4608" max="4608" width="7.75" style="11" customWidth="1"/>
    <col min="4609" max="4609" width="21.25" style="11" customWidth="1"/>
    <col min="4610" max="4610" width="23" style="11" customWidth="1"/>
    <col min="4611" max="4611" width="26.25" style="11" customWidth="1"/>
    <col min="4612" max="4612" width="20.875" style="11" customWidth="1"/>
    <col min="4613" max="4613" width="18.875" style="11" customWidth="1"/>
    <col min="4614" max="4614" width="11.125" style="11" bestFit="1" customWidth="1"/>
    <col min="4615" max="4615" width="8.875" style="11" bestFit="1" customWidth="1"/>
    <col min="4616" max="4616" width="0" style="11" hidden="1" customWidth="1"/>
    <col min="4617" max="4863" width="9" style="11"/>
    <col min="4864" max="4864" width="7.75" style="11" customWidth="1"/>
    <col min="4865" max="4865" width="21.25" style="11" customWidth="1"/>
    <col min="4866" max="4866" width="23" style="11" customWidth="1"/>
    <col min="4867" max="4867" width="26.25" style="11" customWidth="1"/>
    <col min="4868" max="4868" width="20.875" style="11" customWidth="1"/>
    <col min="4869" max="4869" width="18.875" style="11" customWidth="1"/>
    <col min="4870" max="4870" width="11.125" style="11" bestFit="1" customWidth="1"/>
    <col min="4871" max="4871" width="8.875" style="11" bestFit="1" customWidth="1"/>
    <col min="4872" max="4872" width="0" style="11" hidden="1" customWidth="1"/>
    <col min="4873" max="5119" width="9" style="11"/>
    <col min="5120" max="5120" width="7.75" style="11" customWidth="1"/>
    <col min="5121" max="5121" width="21.25" style="11" customWidth="1"/>
    <col min="5122" max="5122" width="23" style="11" customWidth="1"/>
    <col min="5123" max="5123" width="26.25" style="11" customWidth="1"/>
    <col min="5124" max="5124" width="20.875" style="11" customWidth="1"/>
    <col min="5125" max="5125" width="18.875" style="11" customWidth="1"/>
    <col min="5126" max="5126" width="11.125" style="11" bestFit="1" customWidth="1"/>
    <col min="5127" max="5127" width="8.875" style="11" bestFit="1" customWidth="1"/>
    <col min="5128" max="5128" width="0" style="11" hidden="1" customWidth="1"/>
    <col min="5129" max="5375" width="9" style="11"/>
    <col min="5376" max="5376" width="7.75" style="11" customWidth="1"/>
    <col min="5377" max="5377" width="21.25" style="11" customWidth="1"/>
    <col min="5378" max="5378" width="23" style="11" customWidth="1"/>
    <col min="5379" max="5379" width="26.25" style="11" customWidth="1"/>
    <col min="5380" max="5380" width="20.875" style="11" customWidth="1"/>
    <col min="5381" max="5381" width="18.875" style="11" customWidth="1"/>
    <col min="5382" max="5382" width="11.125" style="11" bestFit="1" customWidth="1"/>
    <col min="5383" max="5383" width="8.875" style="11" bestFit="1" customWidth="1"/>
    <col min="5384" max="5384" width="0" style="11" hidden="1" customWidth="1"/>
    <col min="5385" max="5631" width="9" style="11"/>
    <col min="5632" max="5632" width="7.75" style="11" customWidth="1"/>
    <col min="5633" max="5633" width="21.25" style="11" customWidth="1"/>
    <col min="5634" max="5634" width="23" style="11" customWidth="1"/>
    <col min="5635" max="5635" width="26.25" style="11" customWidth="1"/>
    <col min="5636" max="5636" width="20.875" style="11" customWidth="1"/>
    <col min="5637" max="5637" width="18.875" style="11" customWidth="1"/>
    <col min="5638" max="5638" width="11.125" style="11" bestFit="1" customWidth="1"/>
    <col min="5639" max="5639" width="8.875" style="11" bestFit="1" customWidth="1"/>
    <col min="5640" max="5640" width="0" style="11" hidden="1" customWidth="1"/>
    <col min="5641" max="5887" width="9" style="11"/>
    <col min="5888" max="5888" width="7.75" style="11" customWidth="1"/>
    <col min="5889" max="5889" width="21.25" style="11" customWidth="1"/>
    <col min="5890" max="5890" width="23" style="11" customWidth="1"/>
    <col min="5891" max="5891" width="26.25" style="11" customWidth="1"/>
    <col min="5892" max="5892" width="20.875" style="11" customWidth="1"/>
    <col min="5893" max="5893" width="18.875" style="11" customWidth="1"/>
    <col min="5894" max="5894" width="11.125" style="11" bestFit="1" customWidth="1"/>
    <col min="5895" max="5895" width="8.875" style="11" bestFit="1" customWidth="1"/>
    <col min="5896" max="5896" width="0" style="11" hidden="1" customWidth="1"/>
    <col min="5897" max="6143" width="9" style="11"/>
    <col min="6144" max="6144" width="7.75" style="11" customWidth="1"/>
    <col min="6145" max="6145" width="21.25" style="11" customWidth="1"/>
    <col min="6146" max="6146" width="23" style="11" customWidth="1"/>
    <col min="6147" max="6147" width="26.25" style="11" customWidth="1"/>
    <col min="6148" max="6148" width="20.875" style="11" customWidth="1"/>
    <col min="6149" max="6149" width="18.875" style="11" customWidth="1"/>
    <col min="6150" max="6150" width="11.125" style="11" bestFit="1" customWidth="1"/>
    <col min="6151" max="6151" width="8.875" style="11" bestFit="1" customWidth="1"/>
    <col min="6152" max="6152" width="0" style="11" hidden="1" customWidth="1"/>
    <col min="6153" max="6399" width="9" style="11"/>
    <col min="6400" max="6400" width="7.75" style="11" customWidth="1"/>
    <col min="6401" max="6401" width="21.25" style="11" customWidth="1"/>
    <col min="6402" max="6402" width="23" style="11" customWidth="1"/>
    <col min="6403" max="6403" width="26.25" style="11" customWidth="1"/>
    <col min="6404" max="6404" width="20.875" style="11" customWidth="1"/>
    <col min="6405" max="6405" width="18.875" style="11" customWidth="1"/>
    <col min="6406" max="6406" width="11.125" style="11" bestFit="1" customWidth="1"/>
    <col min="6407" max="6407" width="8.875" style="11" bestFit="1" customWidth="1"/>
    <col min="6408" max="6408" width="0" style="11" hidden="1" customWidth="1"/>
    <col min="6409" max="6655" width="9" style="11"/>
    <col min="6656" max="6656" width="7.75" style="11" customWidth="1"/>
    <col min="6657" max="6657" width="21.25" style="11" customWidth="1"/>
    <col min="6658" max="6658" width="23" style="11" customWidth="1"/>
    <col min="6659" max="6659" width="26.25" style="11" customWidth="1"/>
    <col min="6660" max="6660" width="20.875" style="11" customWidth="1"/>
    <col min="6661" max="6661" width="18.875" style="11" customWidth="1"/>
    <col min="6662" max="6662" width="11.125" style="11" bestFit="1" customWidth="1"/>
    <col min="6663" max="6663" width="8.875" style="11" bestFit="1" customWidth="1"/>
    <col min="6664" max="6664" width="0" style="11" hidden="1" customWidth="1"/>
    <col min="6665" max="6911" width="9" style="11"/>
    <col min="6912" max="6912" width="7.75" style="11" customWidth="1"/>
    <col min="6913" max="6913" width="21.25" style="11" customWidth="1"/>
    <col min="6914" max="6914" width="23" style="11" customWidth="1"/>
    <col min="6915" max="6915" width="26.25" style="11" customWidth="1"/>
    <col min="6916" max="6916" width="20.875" style="11" customWidth="1"/>
    <col min="6917" max="6917" width="18.875" style="11" customWidth="1"/>
    <col min="6918" max="6918" width="11.125" style="11" bestFit="1" customWidth="1"/>
    <col min="6919" max="6919" width="8.875" style="11" bestFit="1" customWidth="1"/>
    <col min="6920" max="6920" width="0" style="11" hidden="1" customWidth="1"/>
    <col min="6921" max="7167" width="9" style="11"/>
    <col min="7168" max="7168" width="7.75" style="11" customWidth="1"/>
    <col min="7169" max="7169" width="21.25" style="11" customWidth="1"/>
    <col min="7170" max="7170" width="23" style="11" customWidth="1"/>
    <col min="7171" max="7171" width="26.25" style="11" customWidth="1"/>
    <col min="7172" max="7172" width="20.875" style="11" customWidth="1"/>
    <col min="7173" max="7173" width="18.875" style="11" customWidth="1"/>
    <col min="7174" max="7174" width="11.125" style="11" bestFit="1" customWidth="1"/>
    <col min="7175" max="7175" width="8.875" style="11" bestFit="1" customWidth="1"/>
    <col min="7176" max="7176" width="0" style="11" hidden="1" customWidth="1"/>
    <col min="7177" max="7423" width="9" style="11"/>
    <col min="7424" max="7424" width="7.75" style="11" customWidth="1"/>
    <col min="7425" max="7425" width="21.25" style="11" customWidth="1"/>
    <col min="7426" max="7426" width="23" style="11" customWidth="1"/>
    <col min="7427" max="7427" width="26.25" style="11" customWidth="1"/>
    <col min="7428" max="7428" width="20.875" style="11" customWidth="1"/>
    <col min="7429" max="7429" width="18.875" style="11" customWidth="1"/>
    <col min="7430" max="7430" width="11.125" style="11" bestFit="1" customWidth="1"/>
    <col min="7431" max="7431" width="8.875" style="11" bestFit="1" customWidth="1"/>
    <col min="7432" max="7432" width="0" style="11" hidden="1" customWidth="1"/>
    <col min="7433" max="7679" width="9" style="11"/>
    <col min="7680" max="7680" width="7.75" style="11" customWidth="1"/>
    <col min="7681" max="7681" width="21.25" style="11" customWidth="1"/>
    <col min="7682" max="7682" width="23" style="11" customWidth="1"/>
    <col min="7683" max="7683" width="26.25" style="11" customWidth="1"/>
    <col min="7684" max="7684" width="20.875" style="11" customWidth="1"/>
    <col min="7685" max="7685" width="18.875" style="11" customWidth="1"/>
    <col min="7686" max="7686" width="11.125" style="11" bestFit="1" customWidth="1"/>
    <col min="7687" max="7687" width="8.875" style="11" bestFit="1" customWidth="1"/>
    <col min="7688" max="7688" width="0" style="11" hidden="1" customWidth="1"/>
    <col min="7689" max="7935" width="9" style="11"/>
    <col min="7936" max="7936" width="7.75" style="11" customWidth="1"/>
    <col min="7937" max="7937" width="21.25" style="11" customWidth="1"/>
    <col min="7938" max="7938" width="23" style="11" customWidth="1"/>
    <col min="7939" max="7939" width="26.25" style="11" customWidth="1"/>
    <col min="7940" max="7940" width="20.875" style="11" customWidth="1"/>
    <col min="7941" max="7941" width="18.875" style="11" customWidth="1"/>
    <col min="7942" max="7942" width="11.125" style="11" bestFit="1" customWidth="1"/>
    <col min="7943" max="7943" width="8.875" style="11" bestFit="1" customWidth="1"/>
    <col min="7944" max="7944" width="0" style="11" hidden="1" customWidth="1"/>
    <col min="7945" max="8191" width="9" style="11"/>
    <col min="8192" max="8192" width="7.75" style="11" customWidth="1"/>
    <col min="8193" max="8193" width="21.25" style="11" customWidth="1"/>
    <col min="8194" max="8194" width="23" style="11" customWidth="1"/>
    <col min="8195" max="8195" width="26.25" style="11" customWidth="1"/>
    <col min="8196" max="8196" width="20.875" style="11" customWidth="1"/>
    <col min="8197" max="8197" width="18.875" style="11" customWidth="1"/>
    <col min="8198" max="8198" width="11.125" style="11" bestFit="1" customWidth="1"/>
    <col min="8199" max="8199" width="8.875" style="11" bestFit="1" customWidth="1"/>
    <col min="8200" max="8200" width="0" style="11" hidden="1" customWidth="1"/>
    <col min="8201" max="8447" width="9" style="11"/>
    <col min="8448" max="8448" width="7.75" style="11" customWidth="1"/>
    <col min="8449" max="8449" width="21.25" style="11" customWidth="1"/>
    <col min="8450" max="8450" width="23" style="11" customWidth="1"/>
    <col min="8451" max="8451" width="26.25" style="11" customWidth="1"/>
    <col min="8452" max="8452" width="20.875" style="11" customWidth="1"/>
    <col min="8453" max="8453" width="18.875" style="11" customWidth="1"/>
    <col min="8454" max="8454" width="11.125" style="11" bestFit="1" customWidth="1"/>
    <col min="8455" max="8455" width="8.875" style="11" bestFit="1" customWidth="1"/>
    <col min="8456" max="8456" width="0" style="11" hidden="1" customWidth="1"/>
    <col min="8457" max="8703" width="9" style="11"/>
    <col min="8704" max="8704" width="7.75" style="11" customWidth="1"/>
    <col min="8705" max="8705" width="21.25" style="11" customWidth="1"/>
    <col min="8706" max="8706" width="23" style="11" customWidth="1"/>
    <col min="8707" max="8707" width="26.25" style="11" customWidth="1"/>
    <col min="8708" max="8708" width="20.875" style="11" customWidth="1"/>
    <col min="8709" max="8709" width="18.875" style="11" customWidth="1"/>
    <col min="8710" max="8710" width="11.125" style="11" bestFit="1" customWidth="1"/>
    <col min="8711" max="8711" width="8.875" style="11" bestFit="1" customWidth="1"/>
    <col min="8712" max="8712" width="0" style="11" hidden="1" customWidth="1"/>
    <col min="8713" max="8959" width="9" style="11"/>
    <col min="8960" max="8960" width="7.75" style="11" customWidth="1"/>
    <col min="8961" max="8961" width="21.25" style="11" customWidth="1"/>
    <col min="8962" max="8962" width="23" style="11" customWidth="1"/>
    <col min="8963" max="8963" width="26.25" style="11" customWidth="1"/>
    <col min="8964" max="8964" width="20.875" style="11" customWidth="1"/>
    <col min="8965" max="8965" width="18.875" style="11" customWidth="1"/>
    <col min="8966" max="8966" width="11.125" style="11" bestFit="1" customWidth="1"/>
    <col min="8967" max="8967" width="8.875" style="11" bestFit="1" customWidth="1"/>
    <col min="8968" max="8968" width="0" style="11" hidden="1" customWidth="1"/>
    <col min="8969" max="9215" width="9" style="11"/>
    <col min="9216" max="9216" width="7.75" style="11" customWidth="1"/>
    <col min="9217" max="9217" width="21.25" style="11" customWidth="1"/>
    <col min="9218" max="9218" width="23" style="11" customWidth="1"/>
    <col min="9219" max="9219" width="26.25" style="11" customWidth="1"/>
    <col min="9220" max="9220" width="20.875" style="11" customWidth="1"/>
    <col min="9221" max="9221" width="18.875" style="11" customWidth="1"/>
    <col min="9222" max="9222" width="11.125" style="11" bestFit="1" customWidth="1"/>
    <col min="9223" max="9223" width="8.875" style="11" bestFit="1" customWidth="1"/>
    <col min="9224" max="9224" width="0" style="11" hidden="1" customWidth="1"/>
    <col min="9225" max="9471" width="9" style="11"/>
    <col min="9472" max="9472" width="7.75" style="11" customWidth="1"/>
    <col min="9473" max="9473" width="21.25" style="11" customWidth="1"/>
    <col min="9474" max="9474" width="23" style="11" customWidth="1"/>
    <col min="9475" max="9475" width="26.25" style="11" customWidth="1"/>
    <col min="9476" max="9476" width="20.875" style="11" customWidth="1"/>
    <col min="9477" max="9477" width="18.875" style="11" customWidth="1"/>
    <col min="9478" max="9478" width="11.125" style="11" bestFit="1" customWidth="1"/>
    <col min="9479" max="9479" width="8.875" style="11" bestFit="1" customWidth="1"/>
    <col min="9480" max="9480" width="0" style="11" hidden="1" customWidth="1"/>
    <col min="9481" max="9727" width="9" style="11"/>
    <col min="9728" max="9728" width="7.75" style="11" customWidth="1"/>
    <col min="9729" max="9729" width="21.25" style="11" customWidth="1"/>
    <col min="9730" max="9730" width="23" style="11" customWidth="1"/>
    <col min="9731" max="9731" width="26.25" style="11" customWidth="1"/>
    <col min="9732" max="9732" width="20.875" style="11" customWidth="1"/>
    <col min="9733" max="9733" width="18.875" style="11" customWidth="1"/>
    <col min="9734" max="9734" width="11.125" style="11" bestFit="1" customWidth="1"/>
    <col min="9735" max="9735" width="8.875" style="11" bestFit="1" customWidth="1"/>
    <col min="9736" max="9736" width="0" style="11" hidden="1" customWidth="1"/>
    <col min="9737" max="9983" width="9" style="11"/>
    <col min="9984" max="9984" width="7.75" style="11" customWidth="1"/>
    <col min="9985" max="9985" width="21.25" style="11" customWidth="1"/>
    <col min="9986" max="9986" width="23" style="11" customWidth="1"/>
    <col min="9987" max="9987" width="26.25" style="11" customWidth="1"/>
    <col min="9988" max="9988" width="20.875" style="11" customWidth="1"/>
    <col min="9989" max="9989" width="18.875" style="11" customWidth="1"/>
    <col min="9990" max="9990" width="11.125" style="11" bestFit="1" customWidth="1"/>
    <col min="9991" max="9991" width="8.875" style="11" bestFit="1" customWidth="1"/>
    <col min="9992" max="9992" width="0" style="11" hidden="1" customWidth="1"/>
    <col min="9993" max="10239" width="9" style="11"/>
    <col min="10240" max="10240" width="7.75" style="11" customWidth="1"/>
    <col min="10241" max="10241" width="21.25" style="11" customWidth="1"/>
    <col min="10242" max="10242" width="23" style="11" customWidth="1"/>
    <col min="10243" max="10243" width="26.25" style="11" customWidth="1"/>
    <col min="10244" max="10244" width="20.875" style="11" customWidth="1"/>
    <col min="10245" max="10245" width="18.875" style="11" customWidth="1"/>
    <col min="10246" max="10246" width="11.125" style="11" bestFit="1" customWidth="1"/>
    <col min="10247" max="10247" width="8.875" style="11" bestFit="1" customWidth="1"/>
    <col min="10248" max="10248" width="0" style="11" hidden="1" customWidth="1"/>
    <col min="10249" max="10495" width="9" style="11"/>
    <col min="10496" max="10496" width="7.75" style="11" customWidth="1"/>
    <col min="10497" max="10497" width="21.25" style="11" customWidth="1"/>
    <col min="10498" max="10498" width="23" style="11" customWidth="1"/>
    <col min="10499" max="10499" width="26.25" style="11" customWidth="1"/>
    <col min="10500" max="10500" width="20.875" style="11" customWidth="1"/>
    <col min="10501" max="10501" width="18.875" style="11" customWidth="1"/>
    <col min="10502" max="10502" width="11.125" style="11" bestFit="1" customWidth="1"/>
    <col min="10503" max="10503" width="8.875" style="11" bestFit="1" customWidth="1"/>
    <col min="10504" max="10504" width="0" style="11" hidden="1" customWidth="1"/>
    <col min="10505" max="10751" width="9" style="11"/>
    <col min="10752" max="10752" width="7.75" style="11" customWidth="1"/>
    <col min="10753" max="10753" width="21.25" style="11" customWidth="1"/>
    <col min="10754" max="10754" width="23" style="11" customWidth="1"/>
    <col min="10755" max="10755" width="26.25" style="11" customWidth="1"/>
    <col min="10756" max="10756" width="20.875" style="11" customWidth="1"/>
    <col min="10757" max="10757" width="18.875" style="11" customWidth="1"/>
    <col min="10758" max="10758" width="11.125" style="11" bestFit="1" customWidth="1"/>
    <col min="10759" max="10759" width="8.875" style="11" bestFit="1" customWidth="1"/>
    <col min="10760" max="10760" width="0" style="11" hidden="1" customWidth="1"/>
    <col min="10761" max="11007" width="9" style="11"/>
    <col min="11008" max="11008" width="7.75" style="11" customWidth="1"/>
    <col min="11009" max="11009" width="21.25" style="11" customWidth="1"/>
    <col min="11010" max="11010" width="23" style="11" customWidth="1"/>
    <col min="11011" max="11011" width="26.25" style="11" customWidth="1"/>
    <col min="11012" max="11012" width="20.875" style="11" customWidth="1"/>
    <col min="11013" max="11013" width="18.875" style="11" customWidth="1"/>
    <col min="11014" max="11014" width="11.125" style="11" bestFit="1" customWidth="1"/>
    <col min="11015" max="11015" width="8.875" style="11" bestFit="1" customWidth="1"/>
    <col min="11016" max="11016" width="0" style="11" hidden="1" customWidth="1"/>
    <col min="11017" max="11263" width="9" style="11"/>
    <col min="11264" max="11264" width="7.75" style="11" customWidth="1"/>
    <col min="11265" max="11265" width="21.25" style="11" customWidth="1"/>
    <col min="11266" max="11266" width="23" style="11" customWidth="1"/>
    <col min="11267" max="11267" width="26.25" style="11" customWidth="1"/>
    <col min="11268" max="11268" width="20.875" style="11" customWidth="1"/>
    <col min="11269" max="11269" width="18.875" style="11" customWidth="1"/>
    <col min="11270" max="11270" width="11.125" style="11" bestFit="1" customWidth="1"/>
    <col min="11271" max="11271" width="8.875" style="11" bestFit="1" customWidth="1"/>
    <col min="11272" max="11272" width="0" style="11" hidden="1" customWidth="1"/>
    <col min="11273" max="11519" width="9" style="11"/>
    <col min="11520" max="11520" width="7.75" style="11" customWidth="1"/>
    <col min="11521" max="11521" width="21.25" style="11" customWidth="1"/>
    <col min="11522" max="11522" width="23" style="11" customWidth="1"/>
    <col min="11523" max="11523" width="26.25" style="11" customWidth="1"/>
    <col min="11524" max="11524" width="20.875" style="11" customWidth="1"/>
    <col min="11525" max="11525" width="18.875" style="11" customWidth="1"/>
    <col min="11526" max="11526" width="11.125" style="11" bestFit="1" customWidth="1"/>
    <col min="11527" max="11527" width="8.875" style="11" bestFit="1" customWidth="1"/>
    <col min="11528" max="11528" width="0" style="11" hidden="1" customWidth="1"/>
    <col min="11529" max="11775" width="9" style="11"/>
    <col min="11776" max="11776" width="7.75" style="11" customWidth="1"/>
    <col min="11777" max="11777" width="21.25" style="11" customWidth="1"/>
    <col min="11778" max="11778" width="23" style="11" customWidth="1"/>
    <col min="11779" max="11779" width="26.25" style="11" customWidth="1"/>
    <col min="11780" max="11780" width="20.875" style="11" customWidth="1"/>
    <col min="11781" max="11781" width="18.875" style="11" customWidth="1"/>
    <col min="11782" max="11782" width="11.125" style="11" bestFit="1" customWidth="1"/>
    <col min="11783" max="11783" width="8.875" style="11" bestFit="1" customWidth="1"/>
    <col min="11784" max="11784" width="0" style="11" hidden="1" customWidth="1"/>
    <col min="11785" max="12031" width="9" style="11"/>
    <col min="12032" max="12032" width="7.75" style="11" customWidth="1"/>
    <col min="12033" max="12033" width="21.25" style="11" customWidth="1"/>
    <col min="12034" max="12034" width="23" style="11" customWidth="1"/>
    <col min="12035" max="12035" width="26.25" style="11" customWidth="1"/>
    <col min="12036" max="12036" width="20.875" style="11" customWidth="1"/>
    <col min="12037" max="12037" width="18.875" style="11" customWidth="1"/>
    <col min="12038" max="12038" width="11.125" style="11" bestFit="1" customWidth="1"/>
    <col min="12039" max="12039" width="8.875" style="11" bestFit="1" customWidth="1"/>
    <col min="12040" max="12040" width="0" style="11" hidden="1" customWidth="1"/>
    <col min="12041" max="12287" width="9" style="11"/>
    <col min="12288" max="12288" width="7.75" style="11" customWidth="1"/>
    <col min="12289" max="12289" width="21.25" style="11" customWidth="1"/>
    <col min="12290" max="12290" width="23" style="11" customWidth="1"/>
    <col min="12291" max="12291" width="26.25" style="11" customWidth="1"/>
    <col min="12292" max="12292" width="20.875" style="11" customWidth="1"/>
    <col min="12293" max="12293" width="18.875" style="11" customWidth="1"/>
    <col min="12294" max="12294" width="11.125" style="11" bestFit="1" customWidth="1"/>
    <col min="12295" max="12295" width="8.875" style="11" bestFit="1" customWidth="1"/>
    <col min="12296" max="12296" width="0" style="11" hidden="1" customWidth="1"/>
    <col min="12297" max="12543" width="9" style="11"/>
    <col min="12544" max="12544" width="7.75" style="11" customWidth="1"/>
    <col min="12545" max="12545" width="21.25" style="11" customWidth="1"/>
    <col min="12546" max="12546" width="23" style="11" customWidth="1"/>
    <col min="12547" max="12547" width="26.25" style="11" customWidth="1"/>
    <col min="12548" max="12548" width="20.875" style="11" customWidth="1"/>
    <col min="12549" max="12549" width="18.875" style="11" customWidth="1"/>
    <col min="12550" max="12550" width="11.125" style="11" bestFit="1" customWidth="1"/>
    <col min="12551" max="12551" width="8.875" style="11" bestFit="1" customWidth="1"/>
    <col min="12552" max="12552" width="0" style="11" hidden="1" customWidth="1"/>
    <col min="12553" max="12799" width="9" style="11"/>
    <col min="12800" max="12800" width="7.75" style="11" customWidth="1"/>
    <col min="12801" max="12801" width="21.25" style="11" customWidth="1"/>
    <col min="12802" max="12802" width="23" style="11" customWidth="1"/>
    <col min="12803" max="12803" width="26.25" style="11" customWidth="1"/>
    <col min="12804" max="12804" width="20.875" style="11" customWidth="1"/>
    <col min="12805" max="12805" width="18.875" style="11" customWidth="1"/>
    <col min="12806" max="12806" width="11.125" style="11" bestFit="1" customWidth="1"/>
    <col min="12807" max="12807" width="8.875" style="11" bestFit="1" customWidth="1"/>
    <col min="12808" max="12808" width="0" style="11" hidden="1" customWidth="1"/>
    <col min="12809" max="13055" width="9" style="11"/>
    <col min="13056" max="13056" width="7.75" style="11" customWidth="1"/>
    <col min="13057" max="13057" width="21.25" style="11" customWidth="1"/>
    <col min="13058" max="13058" width="23" style="11" customWidth="1"/>
    <col min="13059" max="13059" width="26.25" style="11" customWidth="1"/>
    <col min="13060" max="13060" width="20.875" style="11" customWidth="1"/>
    <col min="13061" max="13061" width="18.875" style="11" customWidth="1"/>
    <col min="13062" max="13062" width="11.125" style="11" bestFit="1" customWidth="1"/>
    <col min="13063" max="13063" width="8.875" style="11" bestFit="1" customWidth="1"/>
    <col min="13064" max="13064" width="0" style="11" hidden="1" customWidth="1"/>
    <col min="13065" max="13311" width="9" style="11"/>
    <col min="13312" max="13312" width="7.75" style="11" customWidth="1"/>
    <col min="13313" max="13313" width="21.25" style="11" customWidth="1"/>
    <col min="13314" max="13314" width="23" style="11" customWidth="1"/>
    <col min="13315" max="13315" width="26.25" style="11" customWidth="1"/>
    <col min="13316" max="13316" width="20.875" style="11" customWidth="1"/>
    <col min="13317" max="13317" width="18.875" style="11" customWidth="1"/>
    <col min="13318" max="13318" width="11.125" style="11" bestFit="1" customWidth="1"/>
    <col min="13319" max="13319" width="8.875" style="11" bestFit="1" customWidth="1"/>
    <col min="13320" max="13320" width="0" style="11" hidden="1" customWidth="1"/>
    <col min="13321" max="13567" width="9" style="11"/>
    <col min="13568" max="13568" width="7.75" style="11" customWidth="1"/>
    <col min="13569" max="13569" width="21.25" style="11" customWidth="1"/>
    <col min="13570" max="13570" width="23" style="11" customWidth="1"/>
    <col min="13571" max="13571" width="26.25" style="11" customWidth="1"/>
    <col min="13572" max="13572" width="20.875" style="11" customWidth="1"/>
    <col min="13573" max="13573" width="18.875" style="11" customWidth="1"/>
    <col min="13574" max="13574" width="11.125" style="11" bestFit="1" customWidth="1"/>
    <col min="13575" max="13575" width="8.875" style="11" bestFit="1" customWidth="1"/>
    <col min="13576" max="13576" width="0" style="11" hidden="1" customWidth="1"/>
    <col min="13577" max="13823" width="9" style="11"/>
    <col min="13824" max="13824" width="7.75" style="11" customWidth="1"/>
    <col min="13825" max="13825" width="21.25" style="11" customWidth="1"/>
    <col min="13826" max="13826" width="23" style="11" customWidth="1"/>
    <col min="13827" max="13827" width="26.25" style="11" customWidth="1"/>
    <col min="13828" max="13828" width="20.875" style="11" customWidth="1"/>
    <col min="13829" max="13829" width="18.875" style="11" customWidth="1"/>
    <col min="13830" max="13830" width="11.125" style="11" bestFit="1" customWidth="1"/>
    <col min="13831" max="13831" width="8.875" style="11" bestFit="1" customWidth="1"/>
    <col min="13832" max="13832" width="0" style="11" hidden="1" customWidth="1"/>
    <col min="13833" max="14079" width="9" style="11"/>
    <col min="14080" max="14080" width="7.75" style="11" customWidth="1"/>
    <col min="14081" max="14081" width="21.25" style="11" customWidth="1"/>
    <col min="14082" max="14082" width="23" style="11" customWidth="1"/>
    <col min="14083" max="14083" width="26.25" style="11" customWidth="1"/>
    <col min="14084" max="14084" width="20.875" style="11" customWidth="1"/>
    <col min="14085" max="14085" width="18.875" style="11" customWidth="1"/>
    <col min="14086" max="14086" width="11.125" style="11" bestFit="1" customWidth="1"/>
    <col min="14087" max="14087" width="8.875" style="11" bestFit="1" customWidth="1"/>
    <col min="14088" max="14088" width="0" style="11" hidden="1" customWidth="1"/>
    <col min="14089" max="14335" width="9" style="11"/>
    <col min="14336" max="14336" width="7.75" style="11" customWidth="1"/>
    <col min="14337" max="14337" width="21.25" style="11" customWidth="1"/>
    <col min="14338" max="14338" width="23" style="11" customWidth="1"/>
    <col min="14339" max="14339" width="26.25" style="11" customWidth="1"/>
    <col min="14340" max="14340" width="20.875" style="11" customWidth="1"/>
    <col min="14341" max="14341" width="18.875" style="11" customWidth="1"/>
    <col min="14342" max="14342" width="11.125" style="11" bestFit="1" customWidth="1"/>
    <col min="14343" max="14343" width="8.875" style="11" bestFit="1" customWidth="1"/>
    <col min="14344" max="14344" width="0" style="11" hidden="1" customWidth="1"/>
    <col min="14345" max="14591" width="9" style="11"/>
    <col min="14592" max="14592" width="7.75" style="11" customWidth="1"/>
    <col min="14593" max="14593" width="21.25" style="11" customWidth="1"/>
    <col min="14594" max="14594" width="23" style="11" customWidth="1"/>
    <col min="14595" max="14595" width="26.25" style="11" customWidth="1"/>
    <col min="14596" max="14596" width="20.875" style="11" customWidth="1"/>
    <col min="14597" max="14597" width="18.875" style="11" customWidth="1"/>
    <col min="14598" max="14598" width="11.125" style="11" bestFit="1" customWidth="1"/>
    <col min="14599" max="14599" width="8.875" style="11" bestFit="1" customWidth="1"/>
    <col min="14600" max="14600" width="0" style="11" hidden="1" customWidth="1"/>
    <col min="14601" max="14847" width="9" style="11"/>
    <col min="14848" max="14848" width="7.75" style="11" customWidth="1"/>
    <col min="14849" max="14849" width="21.25" style="11" customWidth="1"/>
    <col min="14850" max="14850" width="23" style="11" customWidth="1"/>
    <col min="14851" max="14851" width="26.25" style="11" customWidth="1"/>
    <col min="14852" max="14852" width="20.875" style="11" customWidth="1"/>
    <col min="14853" max="14853" width="18.875" style="11" customWidth="1"/>
    <col min="14854" max="14854" width="11.125" style="11" bestFit="1" customWidth="1"/>
    <col min="14855" max="14855" width="8.875" style="11" bestFit="1" customWidth="1"/>
    <col min="14856" max="14856" width="0" style="11" hidden="1" customWidth="1"/>
    <col min="14857" max="15103" width="9" style="11"/>
    <col min="15104" max="15104" width="7.75" style="11" customWidth="1"/>
    <col min="15105" max="15105" width="21.25" style="11" customWidth="1"/>
    <col min="15106" max="15106" width="23" style="11" customWidth="1"/>
    <col min="15107" max="15107" width="26.25" style="11" customWidth="1"/>
    <col min="15108" max="15108" width="20.875" style="11" customWidth="1"/>
    <col min="15109" max="15109" width="18.875" style="11" customWidth="1"/>
    <col min="15110" max="15110" width="11.125" style="11" bestFit="1" customWidth="1"/>
    <col min="15111" max="15111" width="8.875" style="11" bestFit="1" customWidth="1"/>
    <col min="15112" max="15112" width="0" style="11" hidden="1" customWidth="1"/>
    <col min="15113" max="15359" width="9" style="11"/>
    <col min="15360" max="15360" width="7.75" style="11" customWidth="1"/>
    <col min="15361" max="15361" width="21.25" style="11" customWidth="1"/>
    <col min="15362" max="15362" width="23" style="11" customWidth="1"/>
    <col min="15363" max="15363" width="26.25" style="11" customWidth="1"/>
    <col min="15364" max="15364" width="20.875" style="11" customWidth="1"/>
    <col min="15365" max="15365" width="18.875" style="11" customWidth="1"/>
    <col min="15366" max="15366" width="11.125" style="11" bestFit="1" customWidth="1"/>
    <col min="15367" max="15367" width="8.875" style="11" bestFit="1" customWidth="1"/>
    <col min="15368" max="15368" width="0" style="11" hidden="1" customWidth="1"/>
    <col min="15369" max="15615" width="9" style="11"/>
    <col min="15616" max="15616" width="7.75" style="11" customWidth="1"/>
    <col min="15617" max="15617" width="21.25" style="11" customWidth="1"/>
    <col min="15618" max="15618" width="23" style="11" customWidth="1"/>
    <col min="15619" max="15619" width="26.25" style="11" customWidth="1"/>
    <col min="15620" max="15620" width="20.875" style="11" customWidth="1"/>
    <col min="15621" max="15621" width="18.875" style="11" customWidth="1"/>
    <col min="15622" max="15622" width="11.125" style="11" bestFit="1" customWidth="1"/>
    <col min="15623" max="15623" width="8.875" style="11" bestFit="1" customWidth="1"/>
    <col min="15624" max="15624" width="0" style="11" hidden="1" customWidth="1"/>
    <col min="15625" max="15871" width="9" style="11"/>
    <col min="15872" max="15872" width="7.75" style="11" customWidth="1"/>
    <col min="15873" max="15873" width="21.25" style="11" customWidth="1"/>
    <col min="15874" max="15874" width="23" style="11" customWidth="1"/>
    <col min="15875" max="15875" width="26.25" style="11" customWidth="1"/>
    <col min="15876" max="15876" width="20.875" style="11" customWidth="1"/>
    <col min="15877" max="15877" width="18.875" style="11" customWidth="1"/>
    <col min="15878" max="15878" width="11.125" style="11" bestFit="1" customWidth="1"/>
    <col min="15879" max="15879" width="8.875" style="11" bestFit="1" customWidth="1"/>
    <col min="15880" max="15880" width="0" style="11" hidden="1" customWidth="1"/>
    <col min="15881" max="16127" width="9" style="11"/>
    <col min="16128" max="16128" width="7.75" style="11" customWidth="1"/>
    <col min="16129" max="16129" width="21.25" style="11" customWidth="1"/>
    <col min="16130" max="16130" width="23" style="11" customWidth="1"/>
    <col min="16131" max="16131" width="26.25" style="11" customWidth="1"/>
    <col min="16132" max="16132" width="20.875" style="11" customWidth="1"/>
    <col min="16133" max="16133" width="18.875" style="11" customWidth="1"/>
    <col min="16134" max="16134" width="11.125" style="11" bestFit="1" customWidth="1"/>
    <col min="16135" max="16135" width="8.875" style="11" bestFit="1" customWidth="1"/>
    <col min="16136" max="16136" width="0" style="11" hidden="1" customWidth="1"/>
    <col min="16137" max="16384" width="9" style="11"/>
  </cols>
  <sheetData>
    <row r="1" spans="1:10" ht="15.75" x14ac:dyDescent="0.2">
      <c r="A1" s="224" t="s">
        <v>1988</v>
      </c>
      <c r="B1" s="224"/>
      <c r="C1" s="224"/>
      <c r="D1" s="224"/>
      <c r="E1" s="224"/>
      <c r="F1" s="224"/>
      <c r="G1" s="224"/>
      <c r="H1" s="224"/>
      <c r="I1" s="224"/>
    </row>
    <row r="2" spans="1:10" ht="15.75" x14ac:dyDescent="0.2">
      <c r="A2" s="2"/>
      <c r="B2" s="3"/>
      <c r="C2" s="2">
        <f>+SUBTOTAL(3,C4:C108)</f>
        <v>105</v>
      </c>
      <c r="D2" s="2"/>
      <c r="E2" s="2">
        <f>+SUBTOTAL(3,E4:E108)</f>
        <v>55</v>
      </c>
      <c r="F2" s="29"/>
      <c r="G2" s="29"/>
      <c r="H2" s="2">
        <f>+SUBTOTAL(3,H4:H108)</f>
        <v>104</v>
      </c>
      <c r="I2" s="30"/>
      <c r="J2" s="4" t="s">
        <v>1795</v>
      </c>
    </row>
    <row r="3" spans="1:10" s="21" customFormat="1" ht="31.5" x14ac:dyDescent="0.2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</row>
    <row r="4" spans="1:10" ht="47.25" x14ac:dyDescent="0.25">
      <c r="A4" s="1">
        <f>+SUBTOTAL(3,$B$4:B4)</f>
        <v>1</v>
      </c>
      <c r="B4" s="8" t="s">
        <v>15</v>
      </c>
      <c r="C4" s="45" t="s">
        <v>16</v>
      </c>
      <c r="D4" s="45" t="s">
        <v>17</v>
      </c>
      <c r="E4" s="204" t="s">
        <v>1851</v>
      </c>
      <c r="F4" s="34" t="s">
        <v>18</v>
      </c>
      <c r="G4" s="37" t="s">
        <v>19</v>
      </c>
      <c r="H4" s="34">
        <v>3</v>
      </c>
      <c r="I4" s="36" t="s">
        <v>20</v>
      </c>
      <c r="J4" s="21"/>
    </row>
    <row r="5" spans="1:10" ht="31.5" x14ac:dyDescent="0.25">
      <c r="A5" s="1">
        <f>+SUBTOTAL(3,$B$4:B5)</f>
        <v>2</v>
      </c>
      <c r="B5" s="8" t="s">
        <v>21</v>
      </c>
      <c r="C5" s="45" t="s">
        <v>10</v>
      </c>
      <c r="D5" s="45" t="s">
        <v>22</v>
      </c>
      <c r="E5" s="205"/>
      <c r="F5" s="34" t="s">
        <v>23</v>
      </c>
      <c r="G5" s="37" t="s">
        <v>24</v>
      </c>
      <c r="H5" s="34">
        <v>3</v>
      </c>
      <c r="I5" s="36" t="s">
        <v>20</v>
      </c>
      <c r="J5" s="21"/>
    </row>
    <row r="6" spans="1:10" ht="31.5" x14ac:dyDescent="0.25">
      <c r="A6" s="1">
        <f>+SUBTOTAL(3,$B$4:B6)</f>
        <v>3</v>
      </c>
      <c r="B6" s="8" t="s">
        <v>1788</v>
      </c>
      <c r="C6" s="45" t="s">
        <v>10</v>
      </c>
      <c r="D6" s="45" t="s">
        <v>43</v>
      </c>
      <c r="E6" s="32" t="s">
        <v>57</v>
      </c>
      <c r="F6" s="34" t="s">
        <v>44</v>
      </c>
      <c r="G6" s="37" t="s">
        <v>45</v>
      </c>
      <c r="H6" s="34">
        <v>3</v>
      </c>
      <c r="I6" s="37" t="s">
        <v>46</v>
      </c>
    </row>
    <row r="7" spans="1:10" ht="31.5" x14ac:dyDescent="0.25">
      <c r="A7" s="1">
        <f>+SUBTOTAL(3,$B$4:B7)</f>
        <v>4</v>
      </c>
      <c r="B7" s="8" t="s">
        <v>62</v>
      </c>
      <c r="C7" s="45" t="s">
        <v>10</v>
      </c>
      <c r="D7" s="45" t="s">
        <v>63</v>
      </c>
      <c r="E7" s="32" t="s">
        <v>1852</v>
      </c>
      <c r="F7" s="34" t="s">
        <v>64</v>
      </c>
      <c r="G7" s="37" t="s">
        <v>65</v>
      </c>
      <c r="H7" s="34">
        <v>3</v>
      </c>
      <c r="I7" s="37" t="s">
        <v>46</v>
      </c>
    </row>
    <row r="8" spans="1:10" ht="31.5" x14ac:dyDescent="0.25">
      <c r="A8" s="1">
        <f>+SUBTOTAL(3,$B$4:B8)</f>
        <v>5</v>
      </c>
      <c r="B8" s="8" t="s">
        <v>103</v>
      </c>
      <c r="C8" s="45" t="s">
        <v>10</v>
      </c>
      <c r="D8" s="54"/>
      <c r="E8" s="204" t="s">
        <v>1854</v>
      </c>
      <c r="F8" s="34" t="s">
        <v>100</v>
      </c>
      <c r="G8" s="53" t="s">
        <v>101</v>
      </c>
      <c r="H8" s="34">
        <v>3</v>
      </c>
      <c r="I8" s="36" t="s">
        <v>20</v>
      </c>
    </row>
    <row r="9" spans="1:10" ht="24.75" customHeight="1" x14ac:dyDescent="0.25">
      <c r="A9" s="1">
        <f>+SUBTOTAL(3,$B$4:B9)</f>
        <v>6</v>
      </c>
      <c r="B9" s="10" t="s">
        <v>104</v>
      </c>
      <c r="C9" s="45" t="s">
        <v>10</v>
      </c>
      <c r="D9" s="55" t="s">
        <v>105</v>
      </c>
      <c r="E9" s="205"/>
      <c r="F9" s="36" t="s">
        <v>106</v>
      </c>
      <c r="G9" s="12" t="s">
        <v>107</v>
      </c>
      <c r="H9" s="36">
        <v>3</v>
      </c>
      <c r="I9" s="37" t="s">
        <v>46</v>
      </c>
    </row>
    <row r="10" spans="1:10" ht="47.25" x14ac:dyDescent="0.25">
      <c r="A10" s="1">
        <f>+SUBTOTAL(3,$B$4:B10)</f>
        <v>7</v>
      </c>
      <c r="B10" s="8" t="s">
        <v>109</v>
      </c>
      <c r="C10" s="45" t="s">
        <v>10</v>
      </c>
      <c r="D10" s="45" t="s">
        <v>110</v>
      </c>
      <c r="E10" s="205"/>
      <c r="F10" s="34" t="s">
        <v>111</v>
      </c>
      <c r="G10" s="36" t="s">
        <v>112</v>
      </c>
      <c r="H10" s="34">
        <v>3</v>
      </c>
      <c r="I10" s="37" t="s">
        <v>46</v>
      </c>
    </row>
    <row r="11" spans="1:10" ht="31.5" x14ac:dyDescent="0.25">
      <c r="A11" s="1">
        <f>+SUBTOTAL(3,$B$4:B11)</f>
        <v>8</v>
      </c>
      <c r="B11" s="8" t="s">
        <v>154</v>
      </c>
      <c r="C11" s="45" t="s">
        <v>10</v>
      </c>
      <c r="D11" s="45" t="s">
        <v>155</v>
      </c>
      <c r="E11" s="204" t="s">
        <v>1859</v>
      </c>
      <c r="F11" s="34" t="s">
        <v>156</v>
      </c>
      <c r="G11" s="36" t="s">
        <v>157</v>
      </c>
      <c r="H11" s="34">
        <v>3</v>
      </c>
      <c r="I11" s="36" t="s">
        <v>20</v>
      </c>
    </row>
    <row r="12" spans="1:10" ht="31.5" x14ac:dyDescent="0.25">
      <c r="A12" s="1">
        <f>+SUBTOTAL(3,$B$4:B12)</f>
        <v>9</v>
      </c>
      <c r="B12" s="8" t="s">
        <v>191</v>
      </c>
      <c r="C12" s="45" t="s">
        <v>10</v>
      </c>
      <c r="D12" s="45" t="s">
        <v>192</v>
      </c>
      <c r="E12" s="205"/>
      <c r="F12" s="34" t="s">
        <v>193</v>
      </c>
      <c r="G12" s="36" t="s">
        <v>194</v>
      </c>
      <c r="H12" s="34">
        <v>3</v>
      </c>
      <c r="I12" s="36" t="s">
        <v>20</v>
      </c>
    </row>
    <row r="13" spans="1:10" ht="47.25" x14ac:dyDescent="0.25">
      <c r="A13" s="1">
        <f>+SUBTOTAL(3,$B$4:B13)</f>
        <v>10</v>
      </c>
      <c r="B13" s="8" t="s">
        <v>203</v>
      </c>
      <c r="C13" s="45" t="s">
        <v>16</v>
      </c>
      <c r="D13" s="45" t="s">
        <v>204</v>
      </c>
      <c r="E13" s="32" t="s">
        <v>1862</v>
      </c>
      <c r="F13" s="34" t="s">
        <v>205</v>
      </c>
      <c r="G13" s="36" t="s">
        <v>206</v>
      </c>
      <c r="H13" s="34">
        <v>3</v>
      </c>
      <c r="I13" s="36" t="s">
        <v>20</v>
      </c>
    </row>
    <row r="14" spans="1:10" ht="47.25" customHeight="1" x14ac:dyDescent="0.25">
      <c r="A14" s="1">
        <f>+SUBTOTAL(3,$B$4:B14)</f>
        <v>11</v>
      </c>
      <c r="B14" s="8" t="s">
        <v>257</v>
      </c>
      <c r="C14" s="45" t="s">
        <v>10</v>
      </c>
      <c r="D14" s="220" t="s">
        <v>252</v>
      </c>
      <c r="E14" s="204" t="s">
        <v>1866</v>
      </c>
      <c r="F14" s="204" t="s">
        <v>253</v>
      </c>
      <c r="G14" s="222" t="s">
        <v>254</v>
      </c>
      <c r="H14" s="34">
        <v>3</v>
      </c>
      <c r="I14" s="36" t="s">
        <v>20</v>
      </c>
    </row>
    <row r="15" spans="1:10" ht="31.5" x14ac:dyDescent="0.25">
      <c r="A15" s="1">
        <f>+SUBTOTAL(3,$B$4:B15)</f>
        <v>12</v>
      </c>
      <c r="B15" s="8" t="s">
        <v>258</v>
      </c>
      <c r="C15" s="45" t="s">
        <v>10</v>
      </c>
      <c r="D15" s="221"/>
      <c r="E15" s="206"/>
      <c r="F15" s="206"/>
      <c r="G15" s="223"/>
      <c r="H15" s="34">
        <v>3</v>
      </c>
      <c r="I15" s="36" t="s">
        <v>20</v>
      </c>
    </row>
    <row r="16" spans="1:10" ht="47.25" x14ac:dyDescent="0.25">
      <c r="A16" s="1">
        <f>+SUBTOTAL(3,$B$4:B16)</f>
        <v>13</v>
      </c>
      <c r="B16" s="8" t="s">
        <v>291</v>
      </c>
      <c r="C16" s="45" t="s">
        <v>10</v>
      </c>
      <c r="D16" s="54" t="s">
        <v>287</v>
      </c>
      <c r="E16" s="32" t="s">
        <v>1869</v>
      </c>
      <c r="F16" s="34" t="s">
        <v>288</v>
      </c>
      <c r="G16" s="56" t="s">
        <v>289</v>
      </c>
      <c r="H16" s="34">
        <v>4</v>
      </c>
      <c r="I16" s="37" t="s">
        <v>20</v>
      </c>
    </row>
    <row r="17" spans="1:9" ht="31.5" x14ac:dyDescent="0.25">
      <c r="A17" s="1">
        <f>+SUBTOTAL(3,$B$4:B17)</f>
        <v>14</v>
      </c>
      <c r="B17" s="8" t="s">
        <v>335</v>
      </c>
      <c r="C17" s="45" t="s">
        <v>10</v>
      </c>
      <c r="D17" s="225" t="s">
        <v>336</v>
      </c>
      <c r="E17" s="204" t="s">
        <v>1870</v>
      </c>
      <c r="F17" s="204" t="s">
        <v>337</v>
      </c>
      <c r="G17" s="227" t="s">
        <v>338</v>
      </c>
      <c r="H17" s="34">
        <v>4</v>
      </c>
      <c r="I17" s="36" t="s">
        <v>20</v>
      </c>
    </row>
    <row r="18" spans="1:9" ht="47.25" x14ac:dyDescent="0.25">
      <c r="A18" s="1">
        <f>+SUBTOTAL(3,$B$4:B18)</f>
        <v>15</v>
      </c>
      <c r="B18" s="8" t="s">
        <v>339</v>
      </c>
      <c r="C18" s="45" t="s">
        <v>10</v>
      </c>
      <c r="D18" s="226"/>
      <c r="E18" s="205"/>
      <c r="F18" s="206"/>
      <c r="G18" s="228"/>
      <c r="H18" s="34">
        <v>4</v>
      </c>
      <c r="I18" s="37" t="s">
        <v>20</v>
      </c>
    </row>
    <row r="19" spans="1:9" ht="31.5" x14ac:dyDescent="0.25">
      <c r="A19" s="1">
        <f>+SUBTOTAL(3,$B$4:B19)</f>
        <v>16</v>
      </c>
      <c r="B19" s="8" t="s">
        <v>382</v>
      </c>
      <c r="C19" s="45" t="s">
        <v>383</v>
      </c>
      <c r="D19" s="45" t="s">
        <v>384</v>
      </c>
      <c r="E19" s="32" t="s">
        <v>1874</v>
      </c>
      <c r="F19" s="34" t="s">
        <v>385</v>
      </c>
      <c r="G19" s="56" t="s">
        <v>386</v>
      </c>
      <c r="H19" s="34">
        <v>3</v>
      </c>
      <c r="I19" s="37" t="s">
        <v>46</v>
      </c>
    </row>
    <row r="20" spans="1:9" ht="15.75" x14ac:dyDescent="0.25">
      <c r="A20" s="1">
        <f>+SUBTOTAL(3,$B$4:B20)</f>
        <v>17</v>
      </c>
      <c r="B20" s="8" t="s">
        <v>438</v>
      </c>
      <c r="C20" s="45" t="s">
        <v>10</v>
      </c>
      <c r="D20" s="45" t="s">
        <v>433</v>
      </c>
      <c r="E20" s="204" t="s">
        <v>1876</v>
      </c>
      <c r="F20" s="34" t="s">
        <v>434</v>
      </c>
      <c r="G20" s="36" t="s">
        <v>435</v>
      </c>
      <c r="H20" s="34">
        <v>3</v>
      </c>
      <c r="I20" s="37" t="s">
        <v>46</v>
      </c>
    </row>
    <row r="21" spans="1:9" ht="47.25" x14ac:dyDescent="0.25">
      <c r="A21" s="1">
        <f>+SUBTOTAL(3,$B$4:B21)</f>
        <v>18</v>
      </c>
      <c r="B21" s="8" t="s">
        <v>469</v>
      </c>
      <c r="C21" s="45" t="s">
        <v>10</v>
      </c>
      <c r="D21" s="45" t="s">
        <v>470</v>
      </c>
      <c r="E21" s="206"/>
      <c r="F21" s="34" t="s">
        <v>471</v>
      </c>
      <c r="G21" s="36" t="s">
        <v>472</v>
      </c>
      <c r="H21" s="34">
        <v>3</v>
      </c>
      <c r="I21" s="36" t="s">
        <v>20</v>
      </c>
    </row>
    <row r="22" spans="1:9" ht="15.75" customHeight="1" x14ac:dyDescent="0.25">
      <c r="A22" s="1">
        <f>+SUBTOTAL(3,$B$4:B22)</f>
        <v>19</v>
      </c>
      <c r="B22" s="8" t="s">
        <v>443</v>
      </c>
      <c r="C22" s="45" t="s">
        <v>10</v>
      </c>
      <c r="D22" s="45" t="s">
        <v>444</v>
      </c>
      <c r="E22" s="32" t="s">
        <v>1877</v>
      </c>
      <c r="F22" s="34" t="s">
        <v>445</v>
      </c>
      <c r="G22" s="36" t="s">
        <v>446</v>
      </c>
      <c r="H22" s="34">
        <v>3</v>
      </c>
      <c r="I22" s="37" t="s">
        <v>46</v>
      </c>
    </row>
    <row r="23" spans="1:9" ht="31.5" x14ac:dyDescent="0.25">
      <c r="A23" s="1">
        <f>+SUBTOTAL(3,$B$4:B23)</f>
        <v>20</v>
      </c>
      <c r="B23" s="8" t="s">
        <v>477</v>
      </c>
      <c r="C23" s="45" t="s">
        <v>383</v>
      </c>
      <c r="D23" s="45" t="s">
        <v>478</v>
      </c>
      <c r="E23" s="32" t="s">
        <v>1878</v>
      </c>
      <c r="F23" s="34" t="s">
        <v>479</v>
      </c>
      <c r="G23" s="36" t="s">
        <v>472</v>
      </c>
      <c r="H23" s="34">
        <v>3</v>
      </c>
      <c r="I23" s="36" t="s">
        <v>20</v>
      </c>
    </row>
    <row r="24" spans="1:9" ht="31.5" x14ac:dyDescent="0.25">
      <c r="A24" s="1">
        <f>+SUBTOTAL(3,$B$4:B24)</f>
        <v>21</v>
      </c>
      <c r="B24" s="8" t="s">
        <v>517</v>
      </c>
      <c r="C24" s="45" t="s">
        <v>10</v>
      </c>
      <c r="D24" s="45" t="str">
        <f>[1]Pb1!$B$9</f>
        <v>HTX SX và KD Bưởi xã Chí Đám</v>
      </c>
      <c r="E24" s="32" t="s">
        <v>1881</v>
      </c>
      <c r="F24" s="34" t="str">
        <f>[1]Pb1!$E$9</f>
        <v>Đỗ Trung Kiên</v>
      </c>
      <c r="G24" s="36" t="str">
        <f>[1]Pb1!$F$9</f>
        <v>0947 988 138</v>
      </c>
      <c r="H24" s="34">
        <v>4</v>
      </c>
      <c r="I24" s="37" t="s">
        <v>46</v>
      </c>
    </row>
    <row r="25" spans="1:9" ht="31.5" x14ac:dyDescent="0.25">
      <c r="A25" s="1">
        <f>+SUBTOTAL(3,$B$4:B25)</f>
        <v>22</v>
      </c>
      <c r="B25" s="8" t="s">
        <v>529</v>
      </c>
      <c r="C25" s="45" t="s">
        <v>10</v>
      </c>
      <c r="D25" s="45" t="s">
        <v>530</v>
      </c>
      <c r="E25" s="32" t="s">
        <v>1882</v>
      </c>
      <c r="F25" s="34" t="s">
        <v>531</v>
      </c>
      <c r="G25" s="36" t="s">
        <v>532</v>
      </c>
      <c r="H25" s="34">
        <v>3</v>
      </c>
      <c r="I25" s="36" t="s">
        <v>20</v>
      </c>
    </row>
    <row r="26" spans="1:9" ht="31.5" x14ac:dyDescent="0.25">
      <c r="A26" s="1">
        <f>+SUBTOTAL(3,$B$4:B26)</f>
        <v>23</v>
      </c>
      <c r="B26" s="8" t="s">
        <v>544</v>
      </c>
      <c r="C26" s="45" t="s">
        <v>159</v>
      </c>
      <c r="D26" s="45" t="s">
        <v>545</v>
      </c>
      <c r="E26" s="32" t="s">
        <v>1883</v>
      </c>
      <c r="F26" s="34" t="s">
        <v>546</v>
      </c>
      <c r="G26" s="36" t="s">
        <v>547</v>
      </c>
      <c r="H26" s="34">
        <v>3</v>
      </c>
      <c r="I26" s="37" t="s">
        <v>46</v>
      </c>
    </row>
    <row r="27" spans="1:9" ht="31.5" x14ac:dyDescent="0.25">
      <c r="A27" s="1">
        <f>+SUBTOTAL(3,$B$4:B27)</f>
        <v>24</v>
      </c>
      <c r="B27" s="8" t="s">
        <v>579</v>
      </c>
      <c r="C27" s="45" t="s">
        <v>10</v>
      </c>
      <c r="D27" s="45" t="s">
        <v>580</v>
      </c>
      <c r="E27" s="32" t="s">
        <v>1885</v>
      </c>
      <c r="F27" s="34" t="str">
        <f>[1]Pb1!$E$11</f>
        <v>Trần Khắc Bằng</v>
      </c>
      <c r="G27" s="36" t="str">
        <f>[1]Pb1!$F$11</f>
        <v>0985 785 735</v>
      </c>
      <c r="H27" s="34">
        <v>3</v>
      </c>
      <c r="I27" s="37" t="s">
        <v>46</v>
      </c>
    </row>
    <row r="28" spans="1:9" ht="47.25" x14ac:dyDescent="0.25">
      <c r="A28" s="1">
        <f>+SUBTOTAL(3,$B$4:B28)</f>
        <v>25</v>
      </c>
      <c r="B28" s="8" t="s">
        <v>617</v>
      </c>
      <c r="C28" s="45" t="s">
        <v>383</v>
      </c>
      <c r="D28" s="217" t="s">
        <v>618</v>
      </c>
      <c r="E28" s="204" t="s">
        <v>1886</v>
      </c>
      <c r="F28" s="207" t="s">
        <v>619</v>
      </c>
      <c r="G28" s="219" t="s">
        <v>620</v>
      </c>
      <c r="H28" s="34">
        <v>4</v>
      </c>
      <c r="I28" s="37" t="s">
        <v>46</v>
      </c>
    </row>
    <row r="29" spans="1:9" ht="47.25" x14ac:dyDescent="0.25">
      <c r="A29" s="1">
        <f>+SUBTOTAL(3,$B$4:B29)</f>
        <v>26</v>
      </c>
      <c r="B29" s="8" t="s">
        <v>621</v>
      </c>
      <c r="C29" s="45" t="s">
        <v>383</v>
      </c>
      <c r="D29" s="217"/>
      <c r="E29" s="206"/>
      <c r="F29" s="207"/>
      <c r="G29" s="219"/>
      <c r="H29" s="34">
        <v>3</v>
      </c>
      <c r="I29" s="36" t="s">
        <v>46</v>
      </c>
    </row>
    <row r="30" spans="1:9" ht="31.5" x14ac:dyDescent="0.25">
      <c r="A30" s="1">
        <f>+SUBTOTAL(3,$B$4:B30)</f>
        <v>27</v>
      </c>
      <c r="B30" s="8" t="s">
        <v>640</v>
      </c>
      <c r="C30" s="45" t="s">
        <v>10</v>
      </c>
      <c r="D30" s="45" t="s">
        <v>641</v>
      </c>
      <c r="E30" s="32" t="s">
        <v>1888</v>
      </c>
      <c r="F30" s="34" t="s">
        <v>642</v>
      </c>
      <c r="G30" s="37" t="s">
        <v>643</v>
      </c>
      <c r="H30" s="34">
        <v>3</v>
      </c>
      <c r="I30" s="36" t="s">
        <v>20</v>
      </c>
    </row>
    <row r="31" spans="1:9" ht="31.5" x14ac:dyDescent="0.25">
      <c r="A31" s="1">
        <f>+SUBTOTAL(3,$B$4:B31)</f>
        <v>28</v>
      </c>
      <c r="B31" s="8" t="s">
        <v>659</v>
      </c>
      <c r="C31" s="45" t="s">
        <v>10</v>
      </c>
      <c r="D31" s="45" t="s">
        <v>660</v>
      </c>
      <c r="E31" s="32" t="s">
        <v>670</v>
      </c>
      <c r="F31" s="34" t="s">
        <v>661</v>
      </c>
      <c r="G31" s="37" t="s">
        <v>662</v>
      </c>
      <c r="H31" s="34">
        <v>3</v>
      </c>
      <c r="I31" s="36" t="s">
        <v>20</v>
      </c>
    </row>
    <row r="32" spans="1:9" ht="15.75" x14ac:dyDescent="0.25">
      <c r="A32" s="1">
        <f>+SUBTOTAL(3,$B$4:B32)</f>
        <v>29</v>
      </c>
      <c r="B32" s="8" t="s">
        <v>724</v>
      </c>
      <c r="C32" s="45" t="s">
        <v>10</v>
      </c>
      <c r="D32" s="217" t="s">
        <v>725</v>
      </c>
      <c r="E32" s="204" t="s">
        <v>1893</v>
      </c>
      <c r="F32" s="207" t="s">
        <v>726</v>
      </c>
      <c r="G32" s="219" t="s">
        <v>727</v>
      </c>
      <c r="H32" s="34">
        <v>5</v>
      </c>
      <c r="I32" s="37" t="s">
        <v>20</v>
      </c>
    </row>
    <row r="33" spans="1:9" ht="31.5" x14ac:dyDescent="0.25">
      <c r="A33" s="1">
        <f>+SUBTOTAL(3,$B$4:B33)</f>
        <v>30</v>
      </c>
      <c r="B33" s="8" t="s">
        <v>728</v>
      </c>
      <c r="C33" s="45" t="s">
        <v>10</v>
      </c>
      <c r="D33" s="217"/>
      <c r="E33" s="205"/>
      <c r="F33" s="207"/>
      <c r="G33" s="219"/>
      <c r="H33" s="34">
        <v>4</v>
      </c>
      <c r="I33" s="37" t="s">
        <v>20</v>
      </c>
    </row>
    <row r="34" spans="1:9" ht="47.25" x14ac:dyDescent="0.25">
      <c r="A34" s="1">
        <f>+SUBTOTAL(3,$B$4:B34)</f>
        <v>31</v>
      </c>
      <c r="B34" s="8" t="s">
        <v>743</v>
      </c>
      <c r="C34" s="45" t="s">
        <v>10</v>
      </c>
      <c r="D34" s="45" t="s">
        <v>744</v>
      </c>
      <c r="E34" s="205"/>
      <c r="F34" s="34" t="s">
        <v>745</v>
      </c>
      <c r="G34" s="48" t="s">
        <v>746</v>
      </c>
      <c r="H34" s="34">
        <v>3</v>
      </c>
      <c r="I34" s="37" t="s">
        <v>46</v>
      </c>
    </row>
    <row r="35" spans="1:9" ht="31.5" x14ac:dyDescent="0.25">
      <c r="A35" s="1">
        <f>+SUBTOTAL(3,$B$4:B35)</f>
        <v>32</v>
      </c>
      <c r="B35" s="8" t="s">
        <v>739</v>
      </c>
      <c r="C35" s="45" t="s">
        <v>10</v>
      </c>
      <c r="D35" s="45" t="s">
        <v>740</v>
      </c>
      <c r="E35" s="32" t="s">
        <v>1894</v>
      </c>
      <c r="F35" s="34" t="s">
        <v>741</v>
      </c>
      <c r="G35" s="48" t="s">
        <v>742</v>
      </c>
      <c r="H35" s="34">
        <v>3</v>
      </c>
      <c r="I35" s="37" t="s">
        <v>46</v>
      </c>
    </row>
    <row r="36" spans="1:9" ht="31.5" x14ac:dyDescent="0.25">
      <c r="A36" s="1">
        <f>+SUBTOTAL(3,$B$4:B36)</f>
        <v>33</v>
      </c>
      <c r="B36" s="8" t="s">
        <v>734</v>
      </c>
      <c r="C36" s="45" t="s">
        <v>383</v>
      </c>
      <c r="D36" s="217" t="s">
        <v>735</v>
      </c>
      <c r="E36" s="204" t="s">
        <v>1895</v>
      </c>
      <c r="F36" s="207" t="s">
        <v>736</v>
      </c>
      <c r="G36" s="219" t="s">
        <v>737</v>
      </c>
      <c r="H36" s="34">
        <v>3</v>
      </c>
      <c r="I36" s="36" t="s">
        <v>20</v>
      </c>
    </row>
    <row r="37" spans="1:9" ht="31.5" x14ac:dyDescent="0.25">
      <c r="A37" s="1">
        <f>+SUBTOTAL(3,$B$4:B37)</f>
        <v>34</v>
      </c>
      <c r="B37" s="8" t="s">
        <v>738</v>
      </c>
      <c r="C37" s="45" t="s">
        <v>383</v>
      </c>
      <c r="D37" s="217"/>
      <c r="E37" s="205"/>
      <c r="F37" s="207"/>
      <c r="G37" s="219"/>
      <c r="H37" s="34">
        <v>3</v>
      </c>
      <c r="I37" s="36" t="s">
        <v>20</v>
      </c>
    </row>
    <row r="38" spans="1:9" ht="31.5" x14ac:dyDescent="0.25">
      <c r="A38" s="1">
        <f>+SUBTOTAL(3,$B$4:B38)</f>
        <v>35</v>
      </c>
      <c r="B38" s="8" t="s">
        <v>787</v>
      </c>
      <c r="C38" s="45" t="s">
        <v>10</v>
      </c>
      <c r="D38" s="45" t="s">
        <v>788</v>
      </c>
      <c r="E38" s="32" t="s">
        <v>1898</v>
      </c>
      <c r="F38" s="34" t="s">
        <v>789</v>
      </c>
      <c r="G38" s="37" t="s">
        <v>790</v>
      </c>
      <c r="H38" s="34">
        <v>3</v>
      </c>
      <c r="I38" s="37" t="s">
        <v>46</v>
      </c>
    </row>
    <row r="39" spans="1:9" ht="31.5" x14ac:dyDescent="0.25">
      <c r="A39" s="1">
        <f>+SUBTOTAL(3,$B$4:B39)</f>
        <v>36</v>
      </c>
      <c r="B39" s="8" t="s">
        <v>791</v>
      </c>
      <c r="C39" s="45" t="s">
        <v>10</v>
      </c>
      <c r="D39" s="45" t="s">
        <v>792</v>
      </c>
      <c r="E39" s="32" t="s">
        <v>1899</v>
      </c>
      <c r="F39" s="34" t="s">
        <v>793</v>
      </c>
      <c r="G39" s="48" t="s">
        <v>691</v>
      </c>
      <c r="H39" s="34">
        <v>4</v>
      </c>
      <c r="I39" s="37" t="s">
        <v>46</v>
      </c>
    </row>
    <row r="40" spans="1:9" ht="31.5" x14ac:dyDescent="0.25">
      <c r="A40" s="1">
        <f>+SUBTOTAL(3,$B$4:B40)</f>
        <v>37</v>
      </c>
      <c r="B40" s="8" t="s">
        <v>796</v>
      </c>
      <c r="C40" s="45" t="s">
        <v>10</v>
      </c>
      <c r="D40" s="45" t="s">
        <v>797</v>
      </c>
      <c r="E40" s="32" t="s">
        <v>1900</v>
      </c>
      <c r="F40" s="34" t="s">
        <v>798</v>
      </c>
      <c r="G40" s="37" t="s">
        <v>799</v>
      </c>
      <c r="H40" s="34">
        <v>3</v>
      </c>
      <c r="I40" s="37" t="s">
        <v>46</v>
      </c>
    </row>
    <row r="41" spans="1:9" ht="15.75" x14ac:dyDescent="0.25">
      <c r="A41" s="1">
        <f>+SUBTOTAL(3,$B$4:B41)</f>
        <v>37</v>
      </c>
      <c r="B41" s="8"/>
      <c r="C41" s="45" t="s">
        <v>10</v>
      </c>
      <c r="D41" s="217" t="s">
        <v>855</v>
      </c>
      <c r="E41" s="204" t="s">
        <v>1904</v>
      </c>
      <c r="F41" s="217" t="s">
        <v>856</v>
      </c>
      <c r="G41" s="218" t="s">
        <v>857</v>
      </c>
      <c r="H41" s="34"/>
      <c r="I41" s="37" t="s">
        <v>20</v>
      </c>
    </row>
    <row r="42" spans="1:9" ht="15.75" x14ac:dyDescent="0.25">
      <c r="A42" s="1">
        <f>+SUBTOTAL(3,$B$4:B42)</f>
        <v>38</v>
      </c>
      <c r="B42" s="8" t="s">
        <v>858</v>
      </c>
      <c r="C42" s="45" t="s">
        <v>10</v>
      </c>
      <c r="D42" s="217"/>
      <c r="E42" s="205"/>
      <c r="F42" s="217"/>
      <c r="G42" s="218"/>
      <c r="H42" s="34">
        <v>3</v>
      </c>
      <c r="I42" s="36" t="s">
        <v>20</v>
      </c>
    </row>
    <row r="43" spans="1:9" ht="15.75" x14ac:dyDescent="0.25">
      <c r="A43" s="1">
        <f>+SUBTOTAL(3,$B$4:B43)</f>
        <v>39</v>
      </c>
      <c r="B43" s="8" t="s">
        <v>859</v>
      </c>
      <c r="C43" s="45" t="s">
        <v>10</v>
      </c>
      <c r="D43" s="217"/>
      <c r="E43" s="205"/>
      <c r="F43" s="217"/>
      <c r="G43" s="218"/>
      <c r="H43" s="34">
        <v>3</v>
      </c>
      <c r="I43" s="36" t="s">
        <v>20</v>
      </c>
    </row>
    <row r="44" spans="1:9" ht="31.5" x14ac:dyDescent="0.25">
      <c r="A44" s="1">
        <f>+SUBTOTAL(3,$B$4:B44)</f>
        <v>40</v>
      </c>
      <c r="B44" s="8" t="s">
        <v>864</v>
      </c>
      <c r="C44" s="45" t="s">
        <v>10</v>
      </c>
      <c r="D44" s="217" t="s">
        <v>865</v>
      </c>
      <c r="E44" s="204" t="s">
        <v>1905</v>
      </c>
      <c r="F44" s="217" t="s">
        <v>866</v>
      </c>
      <c r="G44" s="218" t="s">
        <v>867</v>
      </c>
      <c r="H44" s="34">
        <v>3</v>
      </c>
      <c r="I44" s="37" t="s">
        <v>46</v>
      </c>
    </row>
    <row r="45" spans="1:9" ht="31.5" x14ac:dyDescent="0.25">
      <c r="A45" s="1">
        <f>+SUBTOTAL(3,$B$4:B45)</f>
        <v>41</v>
      </c>
      <c r="B45" s="8" t="s">
        <v>868</v>
      </c>
      <c r="C45" s="45" t="s">
        <v>10</v>
      </c>
      <c r="D45" s="217"/>
      <c r="E45" s="205"/>
      <c r="F45" s="217"/>
      <c r="G45" s="218"/>
      <c r="H45" s="34">
        <v>3</v>
      </c>
      <c r="I45" s="37" t="s">
        <v>46</v>
      </c>
    </row>
    <row r="46" spans="1:9" ht="31.5" x14ac:dyDescent="0.25">
      <c r="A46" s="1">
        <f>+SUBTOTAL(3,$B$4:B46)</f>
        <v>42</v>
      </c>
      <c r="B46" s="8" t="s">
        <v>967</v>
      </c>
      <c r="C46" s="45" t="s">
        <v>10</v>
      </c>
      <c r="D46" s="45" t="s">
        <v>968</v>
      </c>
      <c r="E46" s="32" t="s">
        <v>1910</v>
      </c>
      <c r="F46" s="34" t="s">
        <v>969</v>
      </c>
      <c r="G46" s="36" t="s">
        <v>970</v>
      </c>
      <c r="H46" s="34">
        <v>3</v>
      </c>
      <c r="I46" s="36" t="s">
        <v>20</v>
      </c>
    </row>
    <row r="47" spans="1:9" ht="31.5" x14ac:dyDescent="0.25">
      <c r="A47" s="1">
        <f>+SUBTOTAL(3,$B$4:B47)</f>
        <v>43</v>
      </c>
      <c r="B47" s="8" t="s">
        <v>958</v>
      </c>
      <c r="C47" s="45" t="s">
        <v>10</v>
      </c>
      <c r="D47" s="45" t="s">
        <v>959</v>
      </c>
      <c r="E47" s="32" t="s">
        <v>1913</v>
      </c>
      <c r="F47" s="34" t="s">
        <v>960</v>
      </c>
      <c r="G47" s="36" t="s">
        <v>961</v>
      </c>
      <c r="H47" s="34">
        <v>3</v>
      </c>
      <c r="I47" s="37" t="s">
        <v>46</v>
      </c>
    </row>
    <row r="48" spans="1:9" ht="31.5" x14ac:dyDescent="0.25">
      <c r="A48" s="1">
        <f>+SUBTOTAL(3,$B$4:B48)</f>
        <v>44</v>
      </c>
      <c r="B48" s="8" t="s">
        <v>1006</v>
      </c>
      <c r="C48" s="45" t="s">
        <v>10</v>
      </c>
      <c r="D48" s="45" t="s">
        <v>1007</v>
      </c>
      <c r="E48" s="34" t="s">
        <v>1912</v>
      </c>
      <c r="F48" s="34" t="s">
        <v>1008</v>
      </c>
      <c r="G48" s="37"/>
      <c r="H48" s="34">
        <v>3</v>
      </c>
      <c r="I48" s="36" t="s">
        <v>281</v>
      </c>
    </row>
    <row r="49" spans="1:9" ht="63" x14ac:dyDescent="0.25">
      <c r="A49" s="1">
        <f>+SUBTOTAL(3,$B$4:B49)</f>
        <v>45</v>
      </c>
      <c r="B49" s="15" t="s">
        <v>1014</v>
      </c>
      <c r="C49" s="45" t="s">
        <v>10</v>
      </c>
      <c r="D49" s="17" t="s">
        <v>1015</v>
      </c>
      <c r="E49" s="210" t="s">
        <v>1914</v>
      </c>
      <c r="F49" s="34" t="s">
        <v>1016</v>
      </c>
      <c r="G49" s="43">
        <v>913443877</v>
      </c>
      <c r="H49" s="34">
        <v>4</v>
      </c>
      <c r="I49" s="16" t="s">
        <v>1017</v>
      </c>
    </row>
    <row r="50" spans="1:9" ht="31.5" x14ac:dyDescent="0.25">
      <c r="A50" s="1">
        <f>+SUBTOTAL(3,$B$4:B50)</f>
        <v>46</v>
      </c>
      <c r="B50" s="15" t="s">
        <v>1018</v>
      </c>
      <c r="C50" s="45" t="s">
        <v>10</v>
      </c>
      <c r="D50" s="34" t="s">
        <v>1019</v>
      </c>
      <c r="E50" s="215"/>
      <c r="F50" s="34" t="s">
        <v>1020</v>
      </c>
      <c r="G50" s="43">
        <v>975647568</v>
      </c>
      <c r="H50" s="34">
        <v>3</v>
      </c>
      <c r="I50" s="16" t="s">
        <v>1021</v>
      </c>
    </row>
    <row r="51" spans="1:9" ht="15.75" customHeight="1" x14ac:dyDescent="0.25">
      <c r="A51" s="1">
        <f>+SUBTOTAL(3,$B$4:B51)</f>
        <v>47</v>
      </c>
      <c r="B51" s="15" t="s">
        <v>1022</v>
      </c>
      <c r="C51" s="45" t="s">
        <v>10</v>
      </c>
      <c r="D51" s="207" t="s">
        <v>1023</v>
      </c>
      <c r="E51" s="215"/>
      <c r="F51" s="207" t="s">
        <v>1024</v>
      </c>
      <c r="G51" s="212">
        <v>985193886</v>
      </c>
      <c r="H51" s="34">
        <v>3</v>
      </c>
      <c r="I51" s="16" t="s">
        <v>1017</v>
      </c>
    </row>
    <row r="52" spans="1:9" ht="31.5" x14ac:dyDescent="0.25">
      <c r="A52" s="1">
        <f>+SUBTOTAL(3,$B$4:B52)</f>
        <v>48</v>
      </c>
      <c r="B52" s="15" t="s">
        <v>1025</v>
      </c>
      <c r="C52" s="45" t="s">
        <v>10</v>
      </c>
      <c r="D52" s="207"/>
      <c r="E52" s="215"/>
      <c r="F52" s="207"/>
      <c r="G52" s="212"/>
      <c r="H52" s="34">
        <v>3</v>
      </c>
      <c r="I52" s="16" t="s">
        <v>1017</v>
      </c>
    </row>
    <row r="53" spans="1:9" ht="31.5" x14ac:dyDescent="0.25">
      <c r="A53" s="1">
        <f>+SUBTOTAL(3,$B$4:B53)</f>
        <v>49</v>
      </c>
      <c r="B53" s="15" t="s">
        <v>1026</v>
      </c>
      <c r="C53" s="45" t="s">
        <v>10</v>
      </c>
      <c r="D53" s="207"/>
      <c r="E53" s="215"/>
      <c r="F53" s="207"/>
      <c r="G53" s="212"/>
      <c r="H53" s="34">
        <v>3</v>
      </c>
      <c r="I53" s="16" t="s">
        <v>1017</v>
      </c>
    </row>
    <row r="54" spans="1:9" ht="47.25" x14ac:dyDescent="0.25">
      <c r="A54" s="1">
        <f>+SUBTOTAL(3,$B$4:B54)</f>
        <v>50</v>
      </c>
      <c r="B54" s="15" t="s">
        <v>1027</v>
      </c>
      <c r="C54" s="45" t="s">
        <v>10</v>
      </c>
      <c r="D54" s="34" t="s">
        <v>1028</v>
      </c>
      <c r="E54" s="215"/>
      <c r="F54" s="34" t="s">
        <v>1029</v>
      </c>
      <c r="G54" s="43">
        <v>969392806</v>
      </c>
      <c r="H54" s="34">
        <v>3</v>
      </c>
      <c r="I54" s="16" t="s">
        <v>1017</v>
      </c>
    </row>
    <row r="55" spans="1:9" ht="15.75" x14ac:dyDescent="0.25">
      <c r="A55" s="1">
        <f>+SUBTOTAL(3,$B$4:B55)</f>
        <v>51</v>
      </c>
      <c r="B55" s="15" t="s">
        <v>1052</v>
      </c>
      <c r="C55" s="45" t="s">
        <v>10</v>
      </c>
      <c r="D55" s="34" t="s">
        <v>1053</v>
      </c>
      <c r="E55" s="210" t="s">
        <v>1915</v>
      </c>
      <c r="F55" s="34" t="s">
        <v>1054</v>
      </c>
      <c r="G55" s="43">
        <v>963669656</v>
      </c>
      <c r="H55" s="34">
        <v>3</v>
      </c>
      <c r="I55" s="16" t="s">
        <v>1039</v>
      </c>
    </row>
    <row r="56" spans="1:9" ht="47.25" x14ac:dyDescent="0.25">
      <c r="A56" s="1">
        <f>+SUBTOTAL(3,$B$4:B56)</f>
        <v>52</v>
      </c>
      <c r="B56" s="15" t="s">
        <v>1055</v>
      </c>
      <c r="C56" s="45" t="s">
        <v>159</v>
      </c>
      <c r="D56" s="34" t="s">
        <v>1056</v>
      </c>
      <c r="E56" s="211"/>
      <c r="F56" s="34" t="s">
        <v>1057</v>
      </c>
      <c r="G56" s="43">
        <v>373998456</v>
      </c>
      <c r="H56" s="34">
        <v>3</v>
      </c>
      <c r="I56" s="16" t="s">
        <v>1039</v>
      </c>
    </row>
    <row r="57" spans="1:9" ht="31.5" x14ac:dyDescent="0.25">
      <c r="A57" s="1">
        <f>+SUBTOTAL(3,$B$4:B57)</f>
        <v>53</v>
      </c>
      <c r="B57" s="15" t="s">
        <v>1058</v>
      </c>
      <c r="C57" s="45" t="s">
        <v>10</v>
      </c>
      <c r="D57" s="207" t="s">
        <v>1059</v>
      </c>
      <c r="E57" s="204" t="s">
        <v>1916</v>
      </c>
      <c r="F57" s="207" t="s">
        <v>1060</v>
      </c>
      <c r="G57" s="212">
        <v>986186861</v>
      </c>
      <c r="H57" s="34">
        <v>4</v>
      </c>
      <c r="I57" s="16" t="s">
        <v>1017</v>
      </c>
    </row>
    <row r="58" spans="1:9" ht="31.5" x14ac:dyDescent="0.25">
      <c r="A58" s="1">
        <f>+SUBTOTAL(3,$B$4:B58)</f>
        <v>54</v>
      </c>
      <c r="B58" s="15" t="s">
        <v>1061</v>
      </c>
      <c r="C58" s="45" t="s">
        <v>10</v>
      </c>
      <c r="D58" s="207"/>
      <c r="E58" s="205"/>
      <c r="F58" s="207"/>
      <c r="G58" s="212"/>
      <c r="H58" s="34">
        <v>4</v>
      </c>
      <c r="I58" s="16" t="s">
        <v>1017</v>
      </c>
    </row>
    <row r="59" spans="1:9" ht="31.5" x14ac:dyDescent="0.25">
      <c r="A59" s="1">
        <f>+SUBTOTAL(3,$B$4:B59)</f>
        <v>55</v>
      </c>
      <c r="B59" s="15" t="s">
        <v>1062</v>
      </c>
      <c r="C59" s="45" t="s">
        <v>10</v>
      </c>
      <c r="D59" s="207"/>
      <c r="E59" s="205"/>
      <c r="F59" s="207"/>
      <c r="G59" s="212"/>
      <c r="H59" s="34">
        <v>4</v>
      </c>
      <c r="I59" s="16" t="s">
        <v>1017</v>
      </c>
    </row>
    <row r="60" spans="1:9" ht="31.5" x14ac:dyDescent="0.25">
      <c r="A60" s="1">
        <f>+SUBTOTAL(3,$B$4:B60)</f>
        <v>56</v>
      </c>
      <c r="B60" s="15" t="s">
        <v>1063</v>
      </c>
      <c r="C60" s="45" t="s">
        <v>10</v>
      </c>
      <c r="D60" s="207"/>
      <c r="E60" s="205"/>
      <c r="F60" s="207"/>
      <c r="G60" s="212"/>
      <c r="H60" s="34">
        <v>4</v>
      </c>
      <c r="I60" s="16" t="s">
        <v>1017</v>
      </c>
    </row>
    <row r="61" spans="1:9" ht="31.5" x14ac:dyDescent="0.25">
      <c r="A61" s="1">
        <f>+SUBTOTAL(3,$B$4:B61)</f>
        <v>57</v>
      </c>
      <c r="B61" s="15" t="s">
        <v>1064</v>
      </c>
      <c r="C61" s="45" t="s">
        <v>10</v>
      </c>
      <c r="D61" s="207"/>
      <c r="E61" s="205"/>
      <c r="F61" s="207"/>
      <c r="G61" s="212"/>
      <c r="H61" s="34">
        <v>4</v>
      </c>
      <c r="I61" s="16" t="s">
        <v>1017</v>
      </c>
    </row>
    <row r="62" spans="1:9" ht="31.5" x14ac:dyDescent="0.25">
      <c r="A62" s="1">
        <f>+SUBTOTAL(3,$B$4:B62)</f>
        <v>58</v>
      </c>
      <c r="B62" s="15" t="s">
        <v>1065</v>
      </c>
      <c r="C62" s="45" t="s">
        <v>10</v>
      </c>
      <c r="D62" s="207"/>
      <c r="E62" s="205"/>
      <c r="F62" s="207"/>
      <c r="G62" s="212"/>
      <c r="H62" s="34">
        <v>4</v>
      </c>
      <c r="I62" s="16" t="s">
        <v>1017</v>
      </c>
    </row>
    <row r="63" spans="1:9" ht="15.75" customHeight="1" x14ac:dyDescent="0.25">
      <c r="A63" s="1">
        <f>+SUBTOTAL(3,$B$4:B63)</f>
        <v>59</v>
      </c>
      <c r="B63" s="15" t="s">
        <v>1022</v>
      </c>
      <c r="C63" s="45" t="s">
        <v>10</v>
      </c>
      <c r="D63" s="204" t="s">
        <v>1066</v>
      </c>
      <c r="E63" s="205"/>
      <c r="F63" s="204" t="s">
        <v>1067</v>
      </c>
      <c r="G63" s="213">
        <v>987222165</v>
      </c>
      <c r="H63" s="34">
        <v>3</v>
      </c>
      <c r="I63" s="16" t="s">
        <v>1017</v>
      </c>
    </row>
    <row r="64" spans="1:9" ht="31.5" x14ac:dyDescent="0.25">
      <c r="A64" s="1">
        <f>+SUBTOTAL(3,$B$4:B64)</f>
        <v>60</v>
      </c>
      <c r="B64" s="15" t="s">
        <v>1068</v>
      </c>
      <c r="C64" s="45" t="s">
        <v>10</v>
      </c>
      <c r="D64" s="205"/>
      <c r="E64" s="205"/>
      <c r="F64" s="205"/>
      <c r="G64" s="216"/>
      <c r="H64" s="34">
        <v>3</v>
      </c>
      <c r="I64" s="16" t="s">
        <v>1017</v>
      </c>
    </row>
    <row r="65" spans="1:9" ht="31.5" x14ac:dyDescent="0.25">
      <c r="A65" s="1">
        <f>+SUBTOTAL(3,$B$4:B65)</f>
        <v>61</v>
      </c>
      <c r="B65" s="15" t="s">
        <v>1025</v>
      </c>
      <c r="C65" s="45" t="s">
        <v>10</v>
      </c>
      <c r="D65" s="206"/>
      <c r="E65" s="205"/>
      <c r="F65" s="206"/>
      <c r="G65" s="214"/>
      <c r="H65" s="34">
        <v>3</v>
      </c>
      <c r="I65" s="16" t="s">
        <v>1017</v>
      </c>
    </row>
    <row r="66" spans="1:9" ht="31.5" x14ac:dyDescent="0.25">
      <c r="A66" s="1">
        <f>+SUBTOTAL(3,$B$4:B66)</f>
        <v>62</v>
      </c>
      <c r="B66" s="15" t="s">
        <v>1092</v>
      </c>
      <c r="C66" s="45" t="s">
        <v>383</v>
      </c>
      <c r="D66" s="207" t="s">
        <v>1093</v>
      </c>
      <c r="E66" s="205"/>
      <c r="F66" s="207" t="s">
        <v>1094</v>
      </c>
      <c r="G66" s="212">
        <v>977032182</v>
      </c>
      <c r="H66" s="34">
        <v>3</v>
      </c>
      <c r="I66" s="16" t="s">
        <v>1017</v>
      </c>
    </row>
    <row r="67" spans="1:9" ht="31.5" x14ac:dyDescent="0.25">
      <c r="A67" s="1">
        <f>+SUBTOTAL(3,$B$4:B67)</f>
        <v>63</v>
      </c>
      <c r="B67" s="15" t="s">
        <v>1095</v>
      </c>
      <c r="C67" s="45" t="s">
        <v>383</v>
      </c>
      <c r="D67" s="207"/>
      <c r="E67" s="205"/>
      <c r="F67" s="207"/>
      <c r="G67" s="212"/>
      <c r="H67" s="34">
        <v>3</v>
      </c>
      <c r="I67" s="16" t="s">
        <v>1017</v>
      </c>
    </row>
    <row r="68" spans="1:9" ht="31.5" x14ac:dyDescent="0.25">
      <c r="A68" s="1">
        <f>+SUBTOTAL(3,$B$4:B68)</f>
        <v>64</v>
      </c>
      <c r="B68" s="15" t="s">
        <v>1096</v>
      </c>
      <c r="C68" s="45" t="s">
        <v>383</v>
      </c>
      <c r="D68" s="207"/>
      <c r="E68" s="205"/>
      <c r="F68" s="207"/>
      <c r="G68" s="212"/>
      <c r="H68" s="34">
        <v>3</v>
      </c>
      <c r="I68" s="16" t="s">
        <v>1017</v>
      </c>
    </row>
    <row r="69" spans="1:9" ht="15.75" x14ac:dyDescent="0.25">
      <c r="A69" s="1">
        <f>+SUBTOTAL(3,$B$4:B69)</f>
        <v>65</v>
      </c>
      <c r="B69" s="15" t="s">
        <v>1097</v>
      </c>
      <c r="C69" s="45" t="s">
        <v>10</v>
      </c>
      <c r="D69" s="207"/>
      <c r="E69" s="206"/>
      <c r="F69" s="207"/>
      <c r="G69" s="212"/>
      <c r="H69" s="34">
        <v>3</v>
      </c>
      <c r="I69" s="16" t="s">
        <v>1017</v>
      </c>
    </row>
    <row r="70" spans="1:9" ht="15.75" x14ac:dyDescent="0.25">
      <c r="A70" s="1">
        <f>+SUBTOTAL(3,$B$4:B70)</f>
        <v>66</v>
      </c>
      <c r="B70" s="15" t="s">
        <v>1072</v>
      </c>
      <c r="C70" s="45" t="s">
        <v>10</v>
      </c>
      <c r="D70" s="207" t="s">
        <v>1073</v>
      </c>
      <c r="E70" s="204" t="s">
        <v>1917</v>
      </c>
      <c r="F70" s="207" t="s">
        <v>1074</v>
      </c>
      <c r="G70" s="212">
        <v>944736789</v>
      </c>
      <c r="H70" s="34">
        <v>3</v>
      </c>
      <c r="I70" s="16" t="s">
        <v>1017</v>
      </c>
    </row>
    <row r="71" spans="1:9" ht="15.75" x14ac:dyDescent="0.25">
      <c r="A71" s="1">
        <f>+SUBTOTAL(3,$B$4:B71)</f>
        <v>67</v>
      </c>
      <c r="B71" s="15" t="s">
        <v>1075</v>
      </c>
      <c r="C71" s="45" t="s">
        <v>10</v>
      </c>
      <c r="D71" s="207"/>
      <c r="E71" s="205"/>
      <c r="F71" s="207"/>
      <c r="G71" s="212"/>
      <c r="H71" s="34">
        <v>3</v>
      </c>
      <c r="I71" s="16" t="s">
        <v>1017</v>
      </c>
    </row>
    <row r="72" spans="1:9" ht="15.75" x14ac:dyDescent="0.25">
      <c r="A72" s="1">
        <f>+SUBTOTAL(3,$B$4:B72)</f>
        <v>68</v>
      </c>
      <c r="B72" s="15" t="s">
        <v>1076</v>
      </c>
      <c r="C72" s="45" t="s">
        <v>10</v>
      </c>
      <c r="D72" s="207"/>
      <c r="E72" s="205"/>
      <c r="F72" s="207"/>
      <c r="G72" s="212"/>
      <c r="H72" s="34">
        <v>3</v>
      </c>
      <c r="I72" s="16" t="s">
        <v>1017</v>
      </c>
    </row>
    <row r="73" spans="1:9" ht="15.75" x14ac:dyDescent="0.25">
      <c r="A73" s="1">
        <f>+SUBTOTAL(3,$B$4:B73)</f>
        <v>69</v>
      </c>
      <c r="B73" s="15" t="s">
        <v>1077</v>
      </c>
      <c r="C73" s="45" t="s">
        <v>10</v>
      </c>
      <c r="D73" s="207"/>
      <c r="E73" s="205"/>
      <c r="F73" s="207"/>
      <c r="G73" s="212"/>
      <c r="H73" s="34">
        <v>3</v>
      </c>
      <c r="I73" s="16" t="s">
        <v>1017</v>
      </c>
    </row>
    <row r="74" spans="1:9" ht="15.75" x14ac:dyDescent="0.25">
      <c r="A74" s="1">
        <f>+SUBTOTAL(3,$B$4:B74)</f>
        <v>70</v>
      </c>
      <c r="B74" s="15" t="s">
        <v>1078</v>
      </c>
      <c r="C74" s="45" t="s">
        <v>10</v>
      </c>
      <c r="D74" s="207"/>
      <c r="E74" s="205"/>
      <c r="F74" s="207"/>
      <c r="G74" s="212"/>
      <c r="H74" s="34">
        <v>3</v>
      </c>
      <c r="I74" s="16" t="s">
        <v>1017</v>
      </c>
    </row>
    <row r="75" spans="1:9" ht="15.75" x14ac:dyDescent="0.25">
      <c r="A75" s="1">
        <f>+SUBTOTAL(3,$B$4:B75)</f>
        <v>71</v>
      </c>
      <c r="B75" s="15" t="s">
        <v>1079</v>
      </c>
      <c r="C75" s="45" t="s">
        <v>10</v>
      </c>
      <c r="D75" s="207"/>
      <c r="E75" s="205"/>
      <c r="F75" s="207"/>
      <c r="G75" s="212"/>
      <c r="H75" s="34">
        <v>3</v>
      </c>
      <c r="I75" s="16" t="s">
        <v>1017</v>
      </c>
    </row>
    <row r="76" spans="1:9" ht="15.75" x14ac:dyDescent="0.25">
      <c r="A76" s="1">
        <f>+SUBTOTAL(3,$B$4:B76)</f>
        <v>72</v>
      </c>
      <c r="B76" s="15" t="s">
        <v>1080</v>
      </c>
      <c r="C76" s="45" t="s">
        <v>10</v>
      </c>
      <c r="D76" s="207"/>
      <c r="E76" s="205"/>
      <c r="F76" s="207"/>
      <c r="G76" s="212"/>
      <c r="H76" s="34">
        <v>3</v>
      </c>
      <c r="I76" s="16" t="s">
        <v>1017</v>
      </c>
    </row>
    <row r="77" spans="1:9" ht="47.25" x14ac:dyDescent="0.25">
      <c r="A77" s="1">
        <f>+SUBTOTAL(3,$B$4:B77)</f>
        <v>73</v>
      </c>
      <c r="B77" s="19" t="s">
        <v>1081</v>
      </c>
      <c r="C77" s="45" t="s">
        <v>10</v>
      </c>
      <c r="D77" s="34" t="s">
        <v>1082</v>
      </c>
      <c r="E77" s="205"/>
      <c r="F77" s="34" t="s">
        <v>1083</v>
      </c>
      <c r="G77" s="43">
        <v>988216905</v>
      </c>
      <c r="H77" s="34">
        <v>3</v>
      </c>
      <c r="I77" s="16" t="s">
        <v>1017</v>
      </c>
    </row>
    <row r="78" spans="1:9" ht="31.5" x14ac:dyDescent="0.25">
      <c r="A78" s="1">
        <f>+SUBTOTAL(3,$B$4:B78)</f>
        <v>74</v>
      </c>
      <c r="B78" s="15" t="s">
        <v>1111</v>
      </c>
      <c r="C78" s="45" t="s">
        <v>10</v>
      </c>
      <c r="D78" s="34" t="s">
        <v>1112</v>
      </c>
      <c r="E78" s="204" t="s">
        <v>1919</v>
      </c>
      <c r="F78" s="34" t="s">
        <v>1113</v>
      </c>
      <c r="G78" s="43">
        <v>686553525</v>
      </c>
      <c r="H78" s="34">
        <v>3</v>
      </c>
      <c r="I78" s="16" t="s">
        <v>1017</v>
      </c>
    </row>
    <row r="79" spans="1:9" ht="31.5" x14ac:dyDescent="0.25">
      <c r="A79" s="1">
        <f>+SUBTOTAL(3,$B$4:B79)</f>
        <v>75</v>
      </c>
      <c r="B79" s="15" t="s">
        <v>1114</v>
      </c>
      <c r="C79" s="45" t="s">
        <v>10</v>
      </c>
      <c r="D79" s="34" t="s">
        <v>1115</v>
      </c>
      <c r="E79" s="205"/>
      <c r="F79" s="34" t="s">
        <v>1116</v>
      </c>
      <c r="G79" s="43">
        <v>337930537</v>
      </c>
      <c r="H79" s="34">
        <v>3</v>
      </c>
      <c r="I79" s="16" t="s">
        <v>1017</v>
      </c>
    </row>
    <row r="80" spans="1:9" ht="31.5" x14ac:dyDescent="0.25">
      <c r="A80" s="1">
        <f>+SUBTOTAL(3,$B$4:B80)</f>
        <v>76</v>
      </c>
      <c r="B80" s="15" t="s">
        <v>1117</v>
      </c>
      <c r="C80" s="45" t="s">
        <v>10</v>
      </c>
      <c r="D80" s="34" t="s">
        <v>1118</v>
      </c>
      <c r="E80" s="206"/>
      <c r="F80" s="34" t="s">
        <v>1119</v>
      </c>
      <c r="G80" s="43">
        <v>969431366</v>
      </c>
      <c r="H80" s="34">
        <v>3</v>
      </c>
      <c r="I80" s="16" t="s">
        <v>1017</v>
      </c>
    </row>
    <row r="81" spans="1:9" ht="47.25" x14ac:dyDescent="0.25">
      <c r="A81" s="1">
        <f>+SUBTOTAL(3,$B$4:B81)</f>
        <v>77</v>
      </c>
      <c r="B81" s="15" t="s">
        <v>1120</v>
      </c>
      <c r="C81" s="45" t="s">
        <v>10</v>
      </c>
      <c r="D81" s="34" t="s">
        <v>1121</v>
      </c>
      <c r="E81" s="34" t="s">
        <v>1920</v>
      </c>
      <c r="F81" s="34" t="s">
        <v>1122</v>
      </c>
      <c r="G81" s="43">
        <v>975356881</v>
      </c>
      <c r="H81" s="34">
        <v>3</v>
      </c>
      <c r="I81" s="16" t="s">
        <v>1017</v>
      </c>
    </row>
    <row r="82" spans="1:9" ht="31.5" x14ac:dyDescent="0.25">
      <c r="A82" s="1">
        <f>+SUBTOTAL(3,$B$4:B82)</f>
        <v>78</v>
      </c>
      <c r="B82" s="15" t="s">
        <v>1149</v>
      </c>
      <c r="C82" s="45" t="s">
        <v>10</v>
      </c>
      <c r="D82" s="34" t="s">
        <v>1150</v>
      </c>
      <c r="E82" s="32" t="s">
        <v>1924</v>
      </c>
      <c r="F82" s="34" t="s">
        <v>1151</v>
      </c>
      <c r="G82" s="43">
        <v>382680668</v>
      </c>
      <c r="H82" s="34">
        <v>3</v>
      </c>
      <c r="I82" s="16" t="s">
        <v>1017</v>
      </c>
    </row>
    <row r="83" spans="1:9" ht="31.5" x14ac:dyDescent="0.25">
      <c r="A83" s="1">
        <f>+SUBTOTAL(3,$B$4:B83)</f>
        <v>79</v>
      </c>
      <c r="B83" s="15" t="s">
        <v>1178</v>
      </c>
      <c r="C83" s="45" t="s">
        <v>10</v>
      </c>
      <c r="D83" s="204" t="s">
        <v>1176</v>
      </c>
      <c r="E83" s="208" t="s">
        <v>1925</v>
      </c>
      <c r="F83" s="204" t="s">
        <v>1177</v>
      </c>
      <c r="G83" s="213">
        <v>967694788</v>
      </c>
      <c r="H83" s="34">
        <v>3</v>
      </c>
      <c r="I83" s="16" t="s">
        <v>1017</v>
      </c>
    </row>
    <row r="84" spans="1:9" ht="15.75" x14ac:dyDescent="0.25">
      <c r="A84" s="1">
        <f>+SUBTOTAL(3,$B$4:B84)</f>
        <v>80</v>
      </c>
      <c r="B84" s="15" t="s">
        <v>1179</v>
      </c>
      <c r="C84" s="45" t="s">
        <v>10</v>
      </c>
      <c r="D84" s="206"/>
      <c r="E84" s="209"/>
      <c r="F84" s="206"/>
      <c r="G84" s="214"/>
      <c r="H84" s="34">
        <v>3</v>
      </c>
      <c r="I84" s="16" t="s">
        <v>1017</v>
      </c>
    </row>
    <row r="85" spans="1:9" ht="15.75" x14ac:dyDescent="0.25">
      <c r="A85" s="1">
        <f>+SUBTOTAL(3,$B$4:B85)</f>
        <v>81</v>
      </c>
      <c r="B85" s="15" t="s">
        <v>1189</v>
      </c>
      <c r="C85" s="45" t="s">
        <v>10</v>
      </c>
      <c r="D85" s="34" t="s">
        <v>1190</v>
      </c>
      <c r="E85" s="32" t="s">
        <v>1928</v>
      </c>
      <c r="F85" s="34" t="s">
        <v>1191</v>
      </c>
      <c r="G85" s="43">
        <v>869365338</v>
      </c>
      <c r="H85" s="34">
        <v>3</v>
      </c>
      <c r="I85" s="16" t="s">
        <v>1017</v>
      </c>
    </row>
    <row r="86" spans="1:9" ht="15.75" customHeight="1" x14ac:dyDescent="0.25">
      <c r="A86" s="1">
        <f>+SUBTOTAL(3,$B$4:B86)</f>
        <v>82</v>
      </c>
      <c r="B86" s="15" t="s">
        <v>1186</v>
      </c>
      <c r="C86" s="45" t="s">
        <v>10</v>
      </c>
      <c r="D86" s="34" t="s">
        <v>1187</v>
      </c>
      <c r="E86" s="204" t="s">
        <v>1926</v>
      </c>
      <c r="F86" s="34" t="s">
        <v>1188</v>
      </c>
      <c r="G86" s="43">
        <v>973306471</v>
      </c>
      <c r="H86" s="34">
        <v>3</v>
      </c>
      <c r="I86" s="16" t="s">
        <v>1017</v>
      </c>
    </row>
    <row r="87" spans="1:9" ht="31.5" x14ac:dyDescent="0.25">
      <c r="A87" s="1">
        <f>+SUBTOTAL(3,$B$4:B87)</f>
        <v>83</v>
      </c>
      <c r="B87" s="15" t="s">
        <v>1221</v>
      </c>
      <c r="C87" s="45" t="s">
        <v>10</v>
      </c>
      <c r="D87" s="207" t="s">
        <v>1222</v>
      </c>
      <c r="E87" s="205"/>
      <c r="F87" s="207" t="s">
        <v>1223</v>
      </c>
      <c r="G87" s="212">
        <v>979144133</v>
      </c>
      <c r="H87" s="34">
        <v>4</v>
      </c>
      <c r="I87" s="16" t="s">
        <v>1021</v>
      </c>
    </row>
    <row r="88" spans="1:9" ht="31.5" x14ac:dyDescent="0.25">
      <c r="A88" s="1">
        <f>+SUBTOTAL(3,$B$4:B88)</f>
        <v>84</v>
      </c>
      <c r="B88" s="15" t="s">
        <v>1224</v>
      </c>
      <c r="C88" s="45" t="s">
        <v>10</v>
      </c>
      <c r="D88" s="207"/>
      <c r="E88" s="205"/>
      <c r="F88" s="207"/>
      <c r="G88" s="212"/>
      <c r="H88" s="34">
        <v>4</v>
      </c>
      <c r="I88" s="16" t="s">
        <v>1021</v>
      </c>
    </row>
    <row r="89" spans="1:9" ht="31.5" x14ac:dyDescent="0.25">
      <c r="A89" s="1">
        <f>+SUBTOTAL(3,$B$4:B89)</f>
        <v>85</v>
      </c>
      <c r="B89" s="15" t="s">
        <v>1225</v>
      </c>
      <c r="C89" s="45" t="s">
        <v>10</v>
      </c>
      <c r="D89" s="34" t="s">
        <v>1226</v>
      </c>
      <c r="E89" s="206"/>
      <c r="F89" s="34" t="s">
        <v>1227</v>
      </c>
      <c r="G89" s="43">
        <v>366853898</v>
      </c>
      <c r="H89" s="34">
        <v>4</v>
      </c>
      <c r="I89" s="16" t="s">
        <v>1017</v>
      </c>
    </row>
    <row r="90" spans="1:9" ht="31.5" x14ac:dyDescent="0.25">
      <c r="A90" s="1">
        <f>+SUBTOTAL(3,$B$4:B90)</f>
        <v>86</v>
      </c>
      <c r="B90" s="15" t="s">
        <v>1241</v>
      </c>
      <c r="C90" s="34" t="s">
        <v>159</v>
      </c>
      <c r="D90" s="12" t="s">
        <v>1236</v>
      </c>
      <c r="E90" s="32" t="s">
        <v>1930</v>
      </c>
      <c r="F90" s="34" t="s">
        <v>1237</v>
      </c>
      <c r="G90" s="57">
        <v>988828573</v>
      </c>
      <c r="H90" s="34">
        <v>3</v>
      </c>
      <c r="I90" s="16" t="s">
        <v>1017</v>
      </c>
    </row>
    <row r="91" spans="1:9" ht="15.75" x14ac:dyDescent="0.25">
      <c r="A91" s="1">
        <f>+SUBTOTAL(3,$B$4:B91)</f>
        <v>87</v>
      </c>
      <c r="B91" s="15" t="s">
        <v>1280</v>
      </c>
      <c r="C91" s="45" t="s">
        <v>10</v>
      </c>
      <c r="D91" s="207" t="s">
        <v>1281</v>
      </c>
      <c r="E91" s="207" t="s">
        <v>1933</v>
      </c>
      <c r="F91" s="207" t="s">
        <v>1282</v>
      </c>
      <c r="G91" s="212">
        <v>985938289</v>
      </c>
      <c r="H91" s="34">
        <v>3</v>
      </c>
      <c r="I91" s="16" t="s">
        <v>1017</v>
      </c>
    </row>
    <row r="92" spans="1:9" ht="15.75" x14ac:dyDescent="0.25">
      <c r="A92" s="1">
        <f>+SUBTOTAL(3,$B$4:B92)</f>
        <v>88</v>
      </c>
      <c r="B92" s="15" t="s">
        <v>1283</v>
      </c>
      <c r="C92" s="45" t="s">
        <v>10</v>
      </c>
      <c r="D92" s="207"/>
      <c r="E92" s="207"/>
      <c r="F92" s="207"/>
      <c r="G92" s="212"/>
      <c r="H92" s="34">
        <v>3</v>
      </c>
      <c r="I92" s="16" t="s">
        <v>1017</v>
      </c>
    </row>
    <row r="93" spans="1:9" ht="31.5" x14ac:dyDescent="0.25">
      <c r="A93" s="1">
        <f>+SUBTOTAL(3,$B$4:B93)</f>
        <v>89</v>
      </c>
      <c r="B93" s="15" t="s">
        <v>1350</v>
      </c>
      <c r="C93" s="34" t="s">
        <v>10</v>
      </c>
      <c r="D93" s="34" t="s">
        <v>1351</v>
      </c>
      <c r="E93" s="32" t="s">
        <v>1940</v>
      </c>
      <c r="F93" s="34" t="s">
        <v>1352</v>
      </c>
      <c r="G93" s="34" t="s">
        <v>1353</v>
      </c>
      <c r="H93" s="34">
        <v>3</v>
      </c>
      <c r="I93" s="23" t="s">
        <v>20</v>
      </c>
    </row>
    <row r="94" spans="1:9" ht="31.5" x14ac:dyDescent="0.25">
      <c r="A94" s="1">
        <f>+SUBTOTAL(3,$B$4:B94)</f>
        <v>90</v>
      </c>
      <c r="B94" s="15" t="s">
        <v>1364</v>
      </c>
      <c r="C94" s="34" t="s">
        <v>10</v>
      </c>
      <c r="D94" s="12" t="s">
        <v>1365</v>
      </c>
      <c r="E94" s="32" t="s">
        <v>1941</v>
      </c>
      <c r="F94" s="35" t="s">
        <v>1366</v>
      </c>
      <c r="G94" s="53" t="s">
        <v>1367</v>
      </c>
      <c r="H94" s="34">
        <v>3</v>
      </c>
      <c r="I94" s="23" t="s">
        <v>20</v>
      </c>
    </row>
    <row r="95" spans="1:9" ht="15.75" x14ac:dyDescent="0.25">
      <c r="A95" s="1">
        <f>+SUBTOTAL(3,$B$4:B95)</f>
        <v>91</v>
      </c>
      <c r="B95" s="15" t="s">
        <v>1396</v>
      </c>
      <c r="C95" s="34" t="s">
        <v>159</v>
      </c>
      <c r="D95" s="34" t="s">
        <v>1397</v>
      </c>
      <c r="E95" s="32" t="s">
        <v>1944</v>
      </c>
      <c r="F95" s="38" t="s">
        <v>1398</v>
      </c>
      <c r="G95" s="36" t="s">
        <v>1399</v>
      </c>
      <c r="H95" s="34">
        <v>3</v>
      </c>
      <c r="I95" s="23" t="s">
        <v>20</v>
      </c>
    </row>
    <row r="96" spans="1:9" ht="31.5" x14ac:dyDescent="0.25">
      <c r="A96" s="1">
        <f>+SUBTOTAL(3,$B$4:B96)</f>
        <v>92</v>
      </c>
      <c r="B96" s="15" t="s">
        <v>1431</v>
      </c>
      <c r="C96" s="34" t="s">
        <v>10</v>
      </c>
      <c r="D96" s="34" t="s">
        <v>1432</v>
      </c>
      <c r="E96" s="204" t="s">
        <v>1946</v>
      </c>
      <c r="F96" s="24" t="s">
        <v>1433</v>
      </c>
      <c r="G96" s="36" t="s">
        <v>1434</v>
      </c>
      <c r="H96" s="34">
        <v>3</v>
      </c>
      <c r="I96" s="23" t="s">
        <v>20</v>
      </c>
    </row>
    <row r="97" spans="1:9" ht="31.5" x14ac:dyDescent="0.25">
      <c r="A97" s="1">
        <f>+SUBTOTAL(3,$B$4:B97)</f>
        <v>93</v>
      </c>
      <c r="B97" s="15" t="s">
        <v>1435</v>
      </c>
      <c r="C97" s="34" t="s">
        <v>10</v>
      </c>
      <c r="D97" s="34" t="s">
        <v>1436</v>
      </c>
      <c r="E97" s="205"/>
      <c r="F97" s="38" t="s">
        <v>1437</v>
      </c>
      <c r="G97" s="36" t="s">
        <v>1438</v>
      </c>
      <c r="H97" s="34">
        <v>3</v>
      </c>
      <c r="I97" s="23" t="s">
        <v>20</v>
      </c>
    </row>
    <row r="98" spans="1:9" ht="31.5" x14ac:dyDescent="0.25">
      <c r="A98" s="1">
        <f>+SUBTOTAL(3,$B$4:B98)</f>
        <v>94</v>
      </c>
      <c r="B98" s="15" t="s">
        <v>1468</v>
      </c>
      <c r="C98" s="34" t="s">
        <v>10</v>
      </c>
      <c r="D98" s="34" t="s">
        <v>1469</v>
      </c>
      <c r="E98" s="204" t="s">
        <v>1951</v>
      </c>
      <c r="F98" s="38" t="s">
        <v>1470</v>
      </c>
      <c r="G98" s="36" t="s">
        <v>1471</v>
      </c>
      <c r="H98" s="34">
        <v>3</v>
      </c>
      <c r="I98" s="23" t="s">
        <v>20</v>
      </c>
    </row>
    <row r="99" spans="1:9" ht="47.25" x14ac:dyDescent="0.25">
      <c r="A99" s="1">
        <f>+SUBTOTAL(3,$B$4:B99)</f>
        <v>95</v>
      </c>
      <c r="B99" s="15" t="s">
        <v>1472</v>
      </c>
      <c r="C99" s="34" t="s">
        <v>10</v>
      </c>
      <c r="D99" s="34" t="s">
        <v>1473</v>
      </c>
      <c r="E99" s="205"/>
      <c r="F99" s="38" t="s">
        <v>1474</v>
      </c>
      <c r="G99" s="36" t="s">
        <v>1475</v>
      </c>
      <c r="H99" s="34">
        <v>3</v>
      </c>
      <c r="I99" s="23" t="s">
        <v>20</v>
      </c>
    </row>
    <row r="100" spans="1:9" ht="31.5" x14ac:dyDescent="0.25">
      <c r="A100" s="1">
        <f>+SUBTOTAL(3,$B$4:B100)</f>
        <v>96</v>
      </c>
      <c r="B100" s="15" t="s">
        <v>1532</v>
      </c>
      <c r="C100" s="34" t="s">
        <v>10</v>
      </c>
      <c r="D100" s="34" t="s">
        <v>1533</v>
      </c>
      <c r="E100" s="32" t="s">
        <v>1956</v>
      </c>
      <c r="F100" s="35" t="s">
        <v>1534</v>
      </c>
      <c r="G100" s="36" t="s">
        <v>1535</v>
      </c>
      <c r="H100" s="34">
        <v>3</v>
      </c>
      <c r="I100" s="23" t="s">
        <v>20</v>
      </c>
    </row>
    <row r="101" spans="1:9" ht="31.5" x14ac:dyDescent="0.25">
      <c r="A101" s="1">
        <f>+SUBTOTAL(3,$B$4:B101)</f>
        <v>97</v>
      </c>
      <c r="B101" s="15" t="s">
        <v>1559</v>
      </c>
      <c r="C101" s="34" t="s">
        <v>10</v>
      </c>
      <c r="D101" s="34" t="s">
        <v>1560</v>
      </c>
      <c r="E101" s="32" t="s">
        <v>1958</v>
      </c>
      <c r="F101" s="35" t="s">
        <v>1561</v>
      </c>
      <c r="G101" s="36" t="s">
        <v>1562</v>
      </c>
      <c r="H101" s="34">
        <v>3</v>
      </c>
      <c r="I101" s="23" t="s">
        <v>20</v>
      </c>
    </row>
    <row r="102" spans="1:9" ht="31.5" x14ac:dyDescent="0.25">
      <c r="A102" s="1">
        <f>+SUBTOTAL(3,$B$4:B102)</f>
        <v>98</v>
      </c>
      <c r="B102" s="15" t="s">
        <v>1581</v>
      </c>
      <c r="C102" s="34" t="s">
        <v>10</v>
      </c>
      <c r="D102" s="34" t="s">
        <v>1582</v>
      </c>
      <c r="E102" s="204" t="s">
        <v>1961</v>
      </c>
      <c r="F102" s="35" t="s">
        <v>1583</v>
      </c>
      <c r="G102" s="36" t="s">
        <v>1584</v>
      </c>
      <c r="H102" s="34">
        <v>3</v>
      </c>
      <c r="I102" s="23" t="s">
        <v>20</v>
      </c>
    </row>
    <row r="103" spans="1:9" ht="22.5" customHeight="1" x14ac:dyDescent="0.25">
      <c r="A103" s="1">
        <f>+SUBTOTAL(3,$B$4:B103)</f>
        <v>99</v>
      </c>
      <c r="B103" s="15" t="s">
        <v>1585</v>
      </c>
      <c r="C103" s="34" t="s">
        <v>10</v>
      </c>
      <c r="D103" s="34" t="s">
        <v>1586</v>
      </c>
      <c r="E103" s="205"/>
      <c r="F103" s="34" t="s">
        <v>1587</v>
      </c>
      <c r="G103" s="36" t="s">
        <v>1588</v>
      </c>
      <c r="H103" s="34">
        <v>3</v>
      </c>
      <c r="I103" s="23" t="s">
        <v>20</v>
      </c>
    </row>
    <row r="104" spans="1:9" ht="31.5" x14ac:dyDescent="0.25">
      <c r="A104" s="1">
        <f>+SUBTOTAL(3,$B$4:B104)</f>
        <v>100</v>
      </c>
      <c r="B104" s="15" t="s">
        <v>1598</v>
      </c>
      <c r="C104" s="34" t="s">
        <v>10</v>
      </c>
      <c r="D104" s="34" t="s">
        <v>1599</v>
      </c>
      <c r="E104" s="33" t="s">
        <v>1961</v>
      </c>
      <c r="F104" s="34" t="s">
        <v>1600</v>
      </c>
      <c r="G104" s="36" t="s">
        <v>1601</v>
      </c>
      <c r="H104" s="34">
        <v>3</v>
      </c>
      <c r="I104" s="23" t="s">
        <v>20</v>
      </c>
    </row>
    <row r="105" spans="1:9" ht="31.5" x14ac:dyDescent="0.25">
      <c r="A105" s="1">
        <f>+SUBTOTAL(3,$B$4:B105)</f>
        <v>101</v>
      </c>
      <c r="B105" s="15" t="s">
        <v>1602</v>
      </c>
      <c r="C105" s="34" t="s">
        <v>10</v>
      </c>
      <c r="D105" s="34" t="s">
        <v>1603</v>
      </c>
      <c r="E105" s="204" t="s">
        <v>1962</v>
      </c>
      <c r="F105" s="34" t="s">
        <v>1604</v>
      </c>
      <c r="G105" s="36" t="s">
        <v>1605</v>
      </c>
      <c r="H105" s="34">
        <v>3</v>
      </c>
      <c r="I105" s="23" t="s">
        <v>20</v>
      </c>
    </row>
    <row r="106" spans="1:9" ht="31.5" x14ac:dyDescent="0.25">
      <c r="A106" s="1">
        <f>+SUBTOTAL(3,$B$4:B106)</f>
        <v>102</v>
      </c>
      <c r="B106" s="15" t="s">
        <v>1606</v>
      </c>
      <c r="C106" s="34" t="s">
        <v>10</v>
      </c>
      <c r="D106" s="34" t="s">
        <v>1607</v>
      </c>
      <c r="E106" s="206"/>
      <c r="F106" s="34" t="s">
        <v>1608</v>
      </c>
      <c r="G106" s="36" t="s">
        <v>1609</v>
      </c>
      <c r="H106" s="34">
        <v>3</v>
      </c>
      <c r="I106" s="23" t="s">
        <v>1590</v>
      </c>
    </row>
    <row r="107" spans="1:9" ht="31.5" x14ac:dyDescent="0.25">
      <c r="A107" s="1">
        <f>+SUBTOTAL(3,$B$4:B107)</f>
        <v>103</v>
      </c>
      <c r="B107" s="15" t="s">
        <v>1614</v>
      </c>
      <c r="C107" s="34" t="s">
        <v>10</v>
      </c>
      <c r="D107" s="34" t="s">
        <v>1615</v>
      </c>
      <c r="E107" s="32" t="s">
        <v>1963</v>
      </c>
      <c r="F107" s="34" t="s">
        <v>1616</v>
      </c>
      <c r="G107" s="36" t="s">
        <v>1617</v>
      </c>
      <c r="H107" s="34">
        <v>3</v>
      </c>
      <c r="I107" s="23" t="s">
        <v>20</v>
      </c>
    </row>
    <row r="108" spans="1:9" ht="15.75" x14ac:dyDescent="0.25">
      <c r="A108" s="1">
        <f>+SUBTOTAL(3,$B$4:B108)</f>
        <v>104</v>
      </c>
      <c r="B108" s="15" t="s">
        <v>1656</v>
      </c>
      <c r="C108" s="34" t="s">
        <v>10</v>
      </c>
      <c r="D108" s="34" t="s">
        <v>1657</v>
      </c>
      <c r="E108" s="12" t="s">
        <v>1969</v>
      </c>
      <c r="F108" s="38" t="s">
        <v>1658</v>
      </c>
      <c r="G108" s="36" t="s">
        <v>1659</v>
      </c>
      <c r="H108" s="34">
        <v>3</v>
      </c>
      <c r="I108" s="23" t="s">
        <v>20</v>
      </c>
    </row>
    <row r="109" spans="1:9" s="28" customFormat="1" ht="15.75" hidden="1" x14ac:dyDescent="0.25">
      <c r="A109" s="26" t="s">
        <v>1724</v>
      </c>
      <c r="B109" s="27"/>
      <c r="C109" s="1"/>
      <c r="D109" s="1"/>
      <c r="E109" s="1"/>
      <c r="F109" s="1"/>
      <c r="G109" s="26"/>
      <c r="H109" s="26">
        <f>+COUNTA(H4:H108)</f>
        <v>104</v>
      </c>
      <c r="I109" s="31"/>
    </row>
    <row r="110" spans="1:9" s="28" customFormat="1" ht="15.75" hidden="1" x14ac:dyDescent="0.25">
      <c r="A110" s="198" t="s">
        <v>1725</v>
      </c>
      <c r="B110" s="199"/>
      <c r="C110" s="1"/>
      <c r="D110" s="1"/>
      <c r="E110" s="1"/>
      <c r="F110" s="1"/>
      <c r="G110" s="26" t="s">
        <v>1726</v>
      </c>
      <c r="H110" s="26">
        <f>+COUNTIF($H$4:$H$108,#REF!)</f>
        <v>0</v>
      </c>
      <c r="I110" s="31"/>
    </row>
    <row r="111" spans="1:9" s="28" customFormat="1" ht="15.75" hidden="1" x14ac:dyDescent="0.25">
      <c r="A111" s="200"/>
      <c r="B111" s="201"/>
      <c r="C111" s="1"/>
      <c r="D111" s="1"/>
      <c r="E111" s="1"/>
      <c r="F111" s="1"/>
      <c r="G111" s="26" t="s">
        <v>1727</v>
      </c>
      <c r="H111" s="26">
        <f>+COUNTIF($H$4:$H$108,$I$114)</f>
        <v>0</v>
      </c>
      <c r="I111" s="31"/>
    </row>
    <row r="112" spans="1:9" ht="15.75" x14ac:dyDescent="0.25">
      <c r="A112" s="202"/>
      <c r="B112" s="203"/>
      <c r="C112" s="1"/>
      <c r="D112" s="1"/>
      <c r="E112" s="1"/>
      <c r="F112" s="1"/>
      <c r="G112" s="26" t="s">
        <v>1728</v>
      </c>
      <c r="H112" s="26">
        <f>+COUNTIF($H$4:$H$108,$J$114)</f>
        <v>0</v>
      </c>
    </row>
  </sheetData>
  <mergeCells count="70">
    <mergeCell ref="D14:D15"/>
    <mergeCell ref="F14:F15"/>
    <mergeCell ref="G14:G15"/>
    <mergeCell ref="A1:I1"/>
    <mergeCell ref="F28:F29"/>
    <mergeCell ref="G28:G29"/>
    <mergeCell ref="D28:D29"/>
    <mergeCell ref="D17:D18"/>
    <mergeCell ref="F17:F18"/>
    <mergeCell ref="G17:G18"/>
    <mergeCell ref="D36:D37"/>
    <mergeCell ref="F36:F37"/>
    <mergeCell ref="G36:G37"/>
    <mergeCell ref="D32:D33"/>
    <mergeCell ref="F32:F33"/>
    <mergeCell ref="G32:G33"/>
    <mergeCell ref="E32:E34"/>
    <mergeCell ref="E36:E37"/>
    <mergeCell ref="D44:D45"/>
    <mergeCell ref="F44:F45"/>
    <mergeCell ref="G44:G45"/>
    <mergeCell ref="E44:E45"/>
    <mergeCell ref="D41:D43"/>
    <mergeCell ref="F41:F43"/>
    <mergeCell ref="G41:G43"/>
    <mergeCell ref="E41:E43"/>
    <mergeCell ref="D57:D62"/>
    <mergeCell ref="F57:F62"/>
    <mergeCell ref="G57:G62"/>
    <mergeCell ref="D51:D53"/>
    <mergeCell ref="F51:F53"/>
    <mergeCell ref="G51:G53"/>
    <mergeCell ref="E49:E54"/>
    <mergeCell ref="E57:E69"/>
    <mergeCell ref="F63:F65"/>
    <mergeCell ref="G63:G65"/>
    <mergeCell ref="D63:D65"/>
    <mergeCell ref="F83:F84"/>
    <mergeCell ref="G83:G84"/>
    <mergeCell ref="D83:D84"/>
    <mergeCell ref="E78:E80"/>
    <mergeCell ref="D66:D69"/>
    <mergeCell ref="F66:F69"/>
    <mergeCell ref="G66:G69"/>
    <mergeCell ref="D70:D76"/>
    <mergeCell ref="F70:F76"/>
    <mergeCell ref="G70:G76"/>
    <mergeCell ref="E70:E77"/>
    <mergeCell ref="F91:F92"/>
    <mergeCell ref="G91:G92"/>
    <mergeCell ref="E86:E89"/>
    <mergeCell ref="D87:D88"/>
    <mergeCell ref="F87:F88"/>
    <mergeCell ref="G87:G88"/>
    <mergeCell ref="A110:B112"/>
    <mergeCell ref="E4:E5"/>
    <mergeCell ref="E8:E10"/>
    <mergeCell ref="E11:E12"/>
    <mergeCell ref="E14:E15"/>
    <mergeCell ref="E17:E18"/>
    <mergeCell ref="E20:E21"/>
    <mergeCell ref="E28:E29"/>
    <mergeCell ref="E105:E106"/>
    <mergeCell ref="E102:E103"/>
    <mergeCell ref="E98:E99"/>
    <mergeCell ref="E96:E97"/>
    <mergeCell ref="D91:D92"/>
    <mergeCell ref="E91:E92"/>
    <mergeCell ref="E83:E84"/>
    <mergeCell ref="E55:E56"/>
  </mergeCells>
  <conditionalFormatting sqref="H4:I4">
    <cfRule type="expression" priority="52032" stopIfTrue="1">
      <formula>$H7=#REF!</formula>
    </cfRule>
  </conditionalFormatting>
  <conditionalFormatting sqref="H4:I6">
    <cfRule type="expression" priority="55901" stopIfTrue="1">
      <formula>#REF!=#REF!</formula>
    </cfRule>
  </conditionalFormatting>
  <conditionalFormatting sqref="H5:I7">
    <cfRule type="expression" priority="52030" stopIfTrue="1">
      <formula>#REF!=#REF!</formula>
    </cfRule>
  </conditionalFormatting>
  <conditionalFormatting sqref="H7:I7">
    <cfRule type="expression" priority="52029" stopIfTrue="1">
      <formula>$H8=#REF!</formula>
    </cfRule>
    <cfRule type="expression" priority="55811" stopIfTrue="1">
      <formula>$I115=#REF!</formula>
    </cfRule>
  </conditionalFormatting>
  <conditionalFormatting sqref="H8:I9">
    <cfRule type="expression" priority="55813" stopIfTrue="1">
      <formula>$I128=#REF!</formula>
    </cfRule>
  </conditionalFormatting>
  <conditionalFormatting sqref="H10:I10">
    <cfRule type="expression" priority="55771" stopIfTrue="1">
      <formula>$I131=#REF!</formula>
    </cfRule>
  </conditionalFormatting>
  <conditionalFormatting sqref="H11:I11">
    <cfRule type="expression" priority="55814" stopIfTrue="1">
      <formula>$I146=#REF!</formula>
    </cfRule>
  </conditionalFormatting>
  <conditionalFormatting sqref="H12:I12">
    <cfRule type="expression" priority="55773" stopIfTrue="1">
      <formula>$I157=#REF!</formula>
    </cfRule>
  </conditionalFormatting>
  <conditionalFormatting sqref="H13:I13">
    <cfRule type="expression" priority="55766" stopIfTrue="1">
      <formula>$I160=#REF!</formula>
    </cfRule>
  </conditionalFormatting>
  <conditionalFormatting sqref="H14:I15">
    <cfRule type="expression" priority="55815" stopIfTrue="1">
      <formula>$I175=#REF!</formula>
    </cfRule>
  </conditionalFormatting>
  <conditionalFormatting sqref="H16:I16">
    <cfRule type="expression" priority="55816" stopIfTrue="1">
      <formula>$I190=#REF!</formula>
    </cfRule>
  </conditionalFormatting>
  <conditionalFormatting sqref="H17:I18">
    <cfRule type="expression" priority="55821" stopIfTrue="1">
      <formula>$I215=#REF!</formula>
    </cfRule>
  </conditionalFormatting>
  <conditionalFormatting sqref="H19:I19">
    <cfRule type="expression" priority="55823" stopIfTrue="1">
      <formula>$I236=#REF!</formula>
    </cfRule>
  </conditionalFormatting>
  <conditionalFormatting sqref="H20:I20 H22:I22">
    <cfRule type="expression" priority="55818" stopIfTrue="1">
      <formula>$I254=#REF!</formula>
    </cfRule>
  </conditionalFormatting>
  <conditionalFormatting sqref="H21:I21 H23:I23">
    <cfRule type="expression" priority="55796" stopIfTrue="1">
      <formula>$I263=#REF!</formula>
    </cfRule>
  </conditionalFormatting>
  <conditionalFormatting sqref="H24:I24">
    <cfRule type="expression" priority="55822" stopIfTrue="1">
      <formula>$I276=#REF!</formula>
    </cfRule>
  </conditionalFormatting>
  <conditionalFormatting sqref="H25:I25">
    <cfRule type="expression" priority="55826" stopIfTrue="1">
      <formula>$I280=#REF!</formula>
    </cfRule>
  </conditionalFormatting>
  <conditionalFormatting sqref="H26:I26">
    <cfRule type="expression" priority="55824" stopIfTrue="1">
      <formula>$I284=#REF!</formula>
    </cfRule>
  </conditionalFormatting>
  <conditionalFormatting sqref="H27:I27">
    <cfRule type="expression" priority="55829" stopIfTrue="1">
      <formula>$I293=#REF!</formula>
    </cfRule>
  </conditionalFormatting>
  <conditionalFormatting sqref="H28:I29">
    <cfRule type="expression" priority="55825" stopIfTrue="1">
      <formula>$I306=#REF!</formula>
    </cfRule>
  </conditionalFormatting>
  <conditionalFormatting sqref="H30:I30">
    <cfRule type="expression" priority="55827" stopIfTrue="1">
      <formula>$I317=#REF!</formula>
    </cfRule>
  </conditionalFormatting>
  <conditionalFormatting sqref="H31:I31">
    <cfRule type="expression" priority="55828" stopIfTrue="1">
      <formula>$I323=#REF!</formula>
    </cfRule>
  </conditionalFormatting>
  <conditionalFormatting sqref="H32:I33 H36:I37">
    <cfRule type="expression" priority="55830" stopIfTrue="1">
      <formula>$I344=#REF!</formula>
    </cfRule>
  </conditionalFormatting>
  <conditionalFormatting sqref="H34:I34">
    <cfRule type="expression" priority="55835" stopIfTrue="1">
      <formula>$I351=#REF!</formula>
    </cfRule>
  </conditionalFormatting>
  <conditionalFormatting sqref="H35:I35">
    <cfRule type="expression" priority="55775" stopIfTrue="1">
      <formula>$I350=#REF!</formula>
    </cfRule>
  </conditionalFormatting>
  <conditionalFormatting sqref="H38:I39">
    <cfRule type="expression" priority="55832" stopIfTrue="1">
      <formula>$I362=#REF!</formula>
    </cfRule>
  </conditionalFormatting>
  <conditionalFormatting sqref="H40:I40">
    <cfRule type="expression" priority="55788" stopIfTrue="1">
      <formula>$I366=#REF!</formula>
    </cfRule>
  </conditionalFormatting>
  <conditionalFormatting sqref="H41:I43">
    <cfRule type="expression" priority="55836" stopIfTrue="1">
      <formula>$I384=#REF!</formula>
    </cfRule>
  </conditionalFormatting>
  <conditionalFormatting sqref="H44:I45">
    <cfRule type="expression" priority="55806" stopIfTrue="1">
      <formula>$I388=#REF!</formula>
    </cfRule>
  </conditionalFormatting>
  <conditionalFormatting sqref="H46:I46">
    <cfRule type="expression" priority="55839" stopIfTrue="1">
      <formula>$I419=#REF!</formula>
    </cfRule>
  </conditionalFormatting>
  <conditionalFormatting sqref="H47:I47">
    <cfRule type="expression" priority="55799" stopIfTrue="1">
      <formula>$I416=#REF!</formula>
    </cfRule>
  </conditionalFormatting>
  <conditionalFormatting sqref="H48:I48">
    <cfRule type="expression" priority="55837" stopIfTrue="1">
      <formula>$I433=#REF!</formula>
    </cfRule>
  </conditionalFormatting>
  <conditionalFormatting sqref="H49:I54">
    <cfRule type="expression" priority="55840" stopIfTrue="1">
      <formula>$I436=#REF!</formula>
    </cfRule>
  </conditionalFormatting>
  <conditionalFormatting sqref="H55:I65">
    <cfRule type="expression" priority="55838" stopIfTrue="1">
      <formula>$I453=#REF!</formula>
    </cfRule>
  </conditionalFormatting>
  <conditionalFormatting sqref="H66:I69">
    <cfRule type="expression" priority="55851" stopIfTrue="1">
      <formula>$I480=#REF!</formula>
    </cfRule>
  </conditionalFormatting>
  <conditionalFormatting sqref="H70:I77">
    <cfRule type="expression" priority="55798" stopIfTrue="1">
      <formula>$I467=#REF!</formula>
    </cfRule>
  </conditionalFormatting>
  <conditionalFormatting sqref="H78:I81">
    <cfRule type="expression" priority="55850" stopIfTrue="1">
      <formula>$I489=#REF!</formula>
    </cfRule>
  </conditionalFormatting>
  <conditionalFormatting sqref="H82:I82">
    <cfRule type="expression" priority="55860" stopIfTrue="1">
      <formula>$I506=#REF!</formula>
    </cfRule>
  </conditionalFormatting>
  <conditionalFormatting sqref="H83:I84">
    <cfRule type="expression" priority="55868" stopIfTrue="1">
      <formula>$I516=#REF!</formula>
    </cfRule>
  </conditionalFormatting>
  <conditionalFormatting sqref="H85:I85">
    <cfRule type="expression" priority="55870" stopIfTrue="1">
      <formula>$I521=#REF!</formula>
    </cfRule>
  </conditionalFormatting>
  <conditionalFormatting sqref="H86:I86">
    <cfRule type="expression" priority="55869" stopIfTrue="1">
      <formula>$I520=#REF!</formula>
    </cfRule>
  </conditionalFormatting>
  <conditionalFormatting sqref="H87:I89">
    <cfRule type="expression" priority="55878" stopIfTrue="1">
      <formula>$I538=#REF!</formula>
    </cfRule>
  </conditionalFormatting>
  <conditionalFormatting sqref="H90:I90">
    <cfRule type="expression" priority="55884" stopIfTrue="1">
      <formula>$I550=#REF!</formula>
    </cfRule>
  </conditionalFormatting>
  <conditionalFormatting sqref="H91:I92">
    <cfRule type="expression" priority="55892" stopIfTrue="1">
      <formula>$I577=#REF!</formula>
    </cfRule>
  </conditionalFormatting>
  <conditionalFormatting sqref="H93:I94">
    <cfRule type="expression" priority="55907" stopIfTrue="1">
      <formula>$I610=#REF!</formula>
    </cfRule>
  </conditionalFormatting>
  <conditionalFormatting sqref="H95:I95">
    <cfRule type="expression" priority="55697" stopIfTrue="1">
      <formula>$I635=#REF!</formula>
    </cfRule>
  </conditionalFormatting>
  <conditionalFormatting sqref="H96:I97">
    <cfRule type="expression" priority="55914" stopIfTrue="1">
      <formula>$I632=#REF!</formula>
    </cfRule>
  </conditionalFormatting>
  <conditionalFormatting sqref="H98:I99">
    <cfRule type="expression" priority="55776" stopIfTrue="1">
      <formula>$I650=#REF!</formula>
    </cfRule>
  </conditionalFormatting>
  <conditionalFormatting sqref="H100:I100">
    <cfRule type="expression" priority="55920" stopIfTrue="1">
      <formula>$I657=#REF!</formula>
    </cfRule>
  </conditionalFormatting>
  <conditionalFormatting sqref="H101:I101">
    <cfRule type="expression" priority="55930" stopIfTrue="1">
      <formula>$I671=#REF!</formula>
    </cfRule>
  </conditionalFormatting>
  <conditionalFormatting sqref="H102:I102 H104:I104">
    <cfRule type="expression" priority="55936" stopIfTrue="1">
      <formula>$I679=#REF!</formula>
    </cfRule>
  </conditionalFormatting>
  <conditionalFormatting sqref="H103:I103 H106:I106">
    <cfRule type="expression" priority="55784" stopIfTrue="1">
      <formula>$I683=#REF!</formula>
    </cfRule>
  </conditionalFormatting>
  <conditionalFormatting sqref="H105:I105 H107:I107">
    <cfRule type="expression" priority="55731" stopIfTrue="1">
      <formula>$I680=#REF!</formula>
    </cfRule>
  </conditionalFormatting>
  <conditionalFormatting sqref="H108:I108">
    <cfRule type="expression" priority="55714" stopIfTrue="1">
      <formula>$I700=#REF!</formula>
    </cfRule>
  </conditionalFormatting>
  <conditionalFormatting sqref="I1:I64979">
    <cfRule type="cellIs" dxfId="208" priority="16" stopIfTrue="1" operator="equal">
      <formula>45992</formula>
    </cfRule>
  </conditionalFormatting>
  <conditionalFormatting sqref="I4:I5">
    <cfRule type="expression" dxfId="207" priority="53062" stopIfTrue="1">
      <formula>$I64374="12/2025"</formula>
    </cfRule>
  </conditionalFormatting>
  <conditionalFormatting sqref="I6">
    <cfRule type="expression" dxfId="206" priority="51822" stopIfTrue="1">
      <formula>$I64382="12/2025"</formula>
    </cfRule>
  </conditionalFormatting>
  <conditionalFormatting sqref="I7">
    <cfRule type="expression" dxfId="205" priority="52106" stopIfTrue="1">
      <formula>$I64387="12/2025"</formula>
    </cfRule>
  </conditionalFormatting>
  <conditionalFormatting sqref="I8:I9">
    <cfRule type="expression" dxfId="204" priority="52617" stopIfTrue="1">
      <formula>$I64400="12/2025"</formula>
    </cfRule>
  </conditionalFormatting>
  <conditionalFormatting sqref="I10">
    <cfRule type="expression" dxfId="203" priority="20" stopIfTrue="1">
      <formula>$I64403="12/2025"</formula>
    </cfRule>
  </conditionalFormatting>
  <conditionalFormatting sqref="I11">
    <cfRule type="expression" dxfId="202" priority="53373" stopIfTrue="1">
      <formula>$I64418="12/2025"</formula>
    </cfRule>
  </conditionalFormatting>
  <conditionalFormatting sqref="I12">
    <cfRule type="expression" dxfId="201" priority="31" stopIfTrue="1">
      <formula>$I64429="12/2025"</formula>
    </cfRule>
  </conditionalFormatting>
  <conditionalFormatting sqref="I13">
    <cfRule type="expression" dxfId="200" priority="144" stopIfTrue="1">
      <formula>$I64432="12/2025"</formula>
    </cfRule>
  </conditionalFormatting>
  <conditionalFormatting sqref="I14:I15">
    <cfRule type="expression" dxfId="199" priority="89" stopIfTrue="1">
      <formula>$I64447="12/2025"</formula>
    </cfRule>
  </conditionalFormatting>
  <conditionalFormatting sqref="I16">
    <cfRule type="expression" dxfId="198" priority="53362" stopIfTrue="1">
      <formula>$I64462="12/2025"</formula>
    </cfRule>
  </conditionalFormatting>
  <conditionalFormatting sqref="I17:I18">
    <cfRule type="expression" dxfId="197" priority="53525" stopIfTrue="1">
      <formula>$I64487="12/2025"</formula>
    </cfRule>
  </conditionalFormatting>
  <conditionalFormatting sqref="I19">
    <cfRule type="expression" dxfId="196" priority="53892" stopIfTrue="1">
      <formula>$I64508="12/2025"</formula>
    </cfRule>
  </conditionalFormatting>
  <conditionalFormatting sqref="I20 I22">
    <cfRule type="expression" dxfId="195" priority="53758" stopIfTrue="1">
      <formula>$I64526="12/2025"</formula>
    </cfRule>
  </conditionalFormatting>
  <conditionalFormatting sqref="I21 I23">
    <cfRule type="expression" dxfId="194" priority="53602" stopIfTrue="1">
      <formula>$I64535="12/2025"</formula>
    </cfRule>
  </conditionalFormatting>
  <conditionalFormatting sqref="I24">
    <cfRule type="expression" dxfId="193" priority="53886" stopIfTrue="1">
      <formula>$I64548="12/2025"</formula>
    </cfRule>
  </conditionalFormatting>
  <conditionalFormatting sqref="I25">
    <cfRule type="expression" dxfId="192" priority="54424" stopIfTrue="1">
      <formula>$I64552="12/2025"</formula>
    </cfRule>
  </conditionalFormatting>
  <conditionalFormatting sqref="I26">
    <cfRule type="expression" dxfId="191" priority="54418" stopIfTrue="1">
      <formula>$I64556="12/2025"</formula>
    </cfRule>
  </conditionalFormatting>
  <conditionalFormatting sqref="I27">
    <cfRule type="expression" dxfId="190" priority="54210" stopIfTrue="1">
      <formula>$I64565="12/2025"</formula>
    </cfRule>
  </conditionalFormatting>
  <conditionalFormatting sqref="I28:I29">
    <cfRule type="expression" dxfId="189" priority="54287" stopIfTrue="1">
      <formula>$I64578="12/2025"</formula>
    </cfRule>
  </conditionalFormatting>
  <conditionalFormatting sqref="I30">
    <cfRule type="expression" dxfId="188" priority="54969" stopIfTrue="1">
      <formula>$I64589="12/2025"</formula>
    </cfRule>
  </conditionalFormatting>
  <conditionalFormatting sqref="I31">
    <cfRule type="expression" dxfId="187" priority="54519" stopIfTrue="1">
      <formula>$I64595="12/2025"</formula>
    </cfRule>
  </conditionalFormatting>
  <conditionalFormatting sqref="I32:I33 I36:I37">
    <cfRule type="expression" dxfId="186" priority="55219" stopIfTrue="1">
      <formula>$I64616="12/2025"</formula>
    </cfRule>
  </conditionalFormatting>
  <conditionalFormatting sqref="I34">
    <cfRule type="expression" dxfId="185" priority="55289" stopIfTrue="1">
      <formula>$I64623="12/2025"</formula>
    </cfRule>
  </conditionalFormatting>
  <conditionalFormatting sqref="I35">
    <cfRule type="expression" dxfId="184" priority="55149" stopIfTrue="1">
      <formula>$I64622="12/2025"</formula>
    </cfRule>
  </conditionalFormatting>
  <conditionalFormatting sqref="I38:I39">
    <cfRule type="expression" dxfId="183" priority="55083" stopIfTrue="1">
      <formula>$I64634="12/2025"</formula>
    </cfRule>
  </conditionalFormatting>
  <conditionalFormatting sqref="I40">
    <cfRule type="expression" dxfId="182" priority="178" stopIfTrue="1">
      <formula>$I64638="12/2025"</formula>
    </cfRule>
  </conditionalFormatting>
  <conditionalFormatting sqref="I41:I43">
    <cfRule type="expression" dxfId="181" priority="184" stopIfTrue="1">
      <formula>$I64656="12/2025"</formula>
    </cfRule>
  </conditionalFormatting>
  <conditionalFormatting sqref="I44:I45">
    <cfRule type="expression" dxfId="180" priority="179" stopIfTrue="1">
      <formula>$I64660="12/2025"</formula>
    </cfRule>
  </conditionalFormatting>
  <conditionalFormatting sqref="I46">
    <cfRule type="expression" dxfId="179" priority="55408" stopIfTrue="1">
      <formula>$I64691="12/2025"</formula>
    </cfRule>
  </conditionalFormatting>
  <conditionalFormatting sqref="I47">
    <cfRule type="expression" dxfId="178" priority="189" stopIfTrue="1">
      <formula>$I64688="12/2025"</formula>
    </cfRule>
  </conditionalFormatting>
  <conditionalFormatting sqref="I48">
    <cfRule type="expression" dxfId="177" priority="55474" stopIfTrue="1">
      <formula>$I64703="12/2025"</formula>
    </cfRule>
  </conditionalFormatting>
  <conditionalFormatting sqref="I49:I54">
    <cfRule type="expression" dxfId="176" priority="55608" stopIfTrue="1">
      <formula>$I64706="12/2025"</formula>
    </cfRule>
  </conditionalFormatting>
  <conditionalFormatting sqref="I55:I65">
    <cfRule type="expression" dxfId="175" priority="55544" stopIfTrue="1">
      <formula>$I64723="12/2025"</formula>
    </cfRule>
  </conditionalFormatting>
  <conditionalFormatting sqref="I66:I69">
    <cfRule type="expression" dxfId="174" priority="90" stopIfTrue="1">
      <formula>$I64750="12/2025"</formula>
    </cfRule>
  </conditionalFormatting>
  <conditionalFormatting sqref="I70:I77">
    <cfRule type="expression" dxfId="173" priority="191" stopIfTrue="1">
      <formula>$I64737="12/2025"</formula>
    </cfRule>
  </conditionalFormatting>
  <conditionalFormatting sqref="I78:I81">
    <cfRule type="expression" dxfId="172" priority="34" stopIfTrue="1">
      <formula>$I64759="12/2025"</formula>
    </cfRule>
  </conditionalFormatting>
  <conditionalFormatting sqref="I82">
    <cfRule type="expression" dxfId="171" priority="55673" stopIfTrue="1">
      <formula>$I64776="12/2025"</formula>
    </cfRule>
  </conditionalFormatting>
  <conditionalFormatting sqref="I83:I84">
    <cfRule type="expression" dxfId="170" priority="132" stopIfTrue="1">
      <formula>$I64786="12/2025"</formula>
    </cfRule>
  </conditionalFormatting>
  <conditionalFormatting sqref="I85">
    <cfRule type="expression" dxfId="169" priority="111" stopIfTrue="1">
      <formula>$I64791="12/2025"</formula>
    </cfRule>
  </conditionalFormatting>
  <conditionalFormatting sqref="I86">
    <cfRule type="expression" dxfId="168" priority="197" stopIfTrue="1">
      <formula>$I64790="12/2025"</formula>
    </cfRule>
  </conditionalFormatting>
  <conditionalFormatting sqref="I87:I89">
    <cfRule type="expression" dxfId="167" priority="126" stopIfTrue="1">
      <formula>$I64808="12/2025"</formula>
    </cfRule>
  </conditionalFormatting>
  <conditionalFormatting sqref="I90">
    <cfRule type="expression" dxfId="166" priority="55873" stopIfTrue="1">
      <formula>$I64820="12/2025"</formula>
    </cfRule>
  </conditionalFormatting>
  <conditionalFormatting sqref="I91:I92">
    <cfRule type="expression" dxfId="165" priority="130" stopIfTrue="1">
      <formula>$I64847="12/2025"</formula>
    </cfRule>
  </conditionalFormatting>
  <conditionalFormatting sqref="I93:I94">
    <cfRule type="expression" dxfId="164" priority="55895" stopIfTrue="1">
      <formula>$I64880="12/2025"</formula>
    </cfRule>
  </conditionalFormatting>
  <conditionalFormatting sqref="I95">
    <cfRule type="expression" dxfId="163" priority="26" stopIfTrue="1">
      <formula>$I64905="12/2025"</formula>
    </cfRule>
  </conditionalFormatting>
  <conditionalFormatting sqref="I96:I97">
    <cfRule type="expression" dxfId="162" priority="58" stopIfTrue="1">
      <formula>$I64902="12/2025"</formula>
    </cfRule>
  </conditionalFormatting>
  <conditionalFormatting sqref="I98:I99">
    <cfRule type="expression" dxfId="161" priority="51" stopIfTrue="1">
      <formula>$I64920="12/2025"</formula>
    </cfRule>
  </conditionalFormatting>
  <conditionalFormatting sqref="I100">
    <cfRule type="expression" dxfId="160" priority="62" stopIfTrue="1">
      <formula>$I64927="12/2025"</formula>
    </cfRule>
  </conditionalFormatting>
  <conditionalFormatting sqref="I101">
    <cfRule type="expression" dxfId="159" priority="54" stopIfTrue="1">
      <formula>$I3="12/2025"</formula>
    </cfRule>
  </conditionalFormatting>
  <conditionalFormatting sqref="I102:I108">
    <cfRule type="expression" dxfId="158" priority="69" stopIfTrue="1">
      <formula>#REF!="12/2025"</formula>
    </cfRule>
  </conditionalFormatting>
  <conditionalFormatting sqref="J2">
    <cfRule type="cellIs" dxfId="157" priority="1" stopIfTrue="1" operator="equal">
      <formula>45992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0"/>
  <sheetViews>
    <sheetView workbookViewId="0">
      <selection activeCell="H2" sqref="H2"/>
    </sheetView>
  </sheetViews>
  <sheetFormatPr defaultRowHeight="15" x14ac:dyDescent="0.2"/>
  <cols>
    <col min="1" max="1" width="6" style="21" customWidth="1"/>
    <col min="2" max="2" width="19.75" style="11" customWidth="1"/>
    <col min="3" max="3" width="23" style="21" hidden="1" customWidth="1"/>
    <col min="4" max="4" width="17.5" style="21" customWidth="1"/>
    <col min="5" max="5" width="15" style="21" customWidth="1"/>
    <col min="6" max="6" width="16.625" style="21" customWidth="1"/>
    <col min="7" max="7" width="12.875" style="21" customWidth="1"/>
    <col min="8" max="8" width="8.875" style="21" bestFit="1" customWidth="1"/>
    <col min="9" max="9" width="10.875" style="22" customWidth="1"/>
    <col min="10" max="10" width="9" style="11"/>
    <col min="11" max="13" width="0" style="11" hidden="1" customWidth="1"/>
    <col min="14" max="255" width="9" style="11"/>
    <col min="256" max="256" width="7.75" style="11" customWidth="1"/>
    <col min="257" max="257" width="21.25" style="11" customWidth="1"/>
    <col min="258" max="258" width="23" style="11" customWidth="1"/>
    <col min="259" max="259" width="26.25" style="11" customWidth="1"/>
    <col min="260" max="260" width="20.875" style="11" customWidth="1"/>
    <col min="261" max="261" width="18.875" style="11" customWidth="1"/>
    <col min="262" max="262" width="11.125" style="11" bestFit="1" customWidth="1"/>
    <col min="263" max="263" width="8.875" style="11" bestFit="1" customWidth="1"/>
    <col min="264" max="264" width="0" style="11" hidden="1" customWidth="1"/>
    <col min="265" max="511" width="9" style="11"/>
    <col min="512" max="512" width="7.75" style="11" customWidth="1"/>
    <col min="513" max="513" width="21.25" style="11" customWidth="1"/>
    <col min="514" max="514" width="23" style="11" customWidth="1"/>
    <col min="515" max="515" width="26.25" style="11" customWidth="1"/>
    <col min="516" max="516" width="20.875" style="11" customWidth="1"/>
    <col min="517" max="517" width="18.875" style="11" customWidth="1"/>
    <col min="518" max="518" width="11.125" style="11" bestFit="1" customWidth="1"/>
    <col min="519" max="519" width="8.875" style="11" bestFit="1" customWidth="1"/>
    <col min="520" max="520" width="0" style="11" hidden="1" customWidth="1"/>
    <col min="521" max="767" width="9" style="11"/>
    <col min="768" max="768" width="7.75" style="11" customWidth="1"/>
    <col min="769" max="769" width="21.25" style="11" customWidth="1"/>
    <col min="770" max="770" width="23" style="11" customWidth="1"/>
    <col min="771" max="771" width="26.25" style="11" customWidth="1"/>
    <col min="772" max="772" width="20.875" style="11" customWidth="1"/>
    <col min="773" max="773" width="18.875" style="11" customWidth="1"/>
    <col min="774" max="774" width="11.125" style="11" bestFit="1" customWidth="1"/>
    <col min="775" max="775" width="8.875" style="11" bestFit="1" customWidth="1"/>
    <col min="776" max="776" width="0" style="11" hidden="1" customWidth="1"/>
    <col min="777" max="1023" width="9" style="11"/>
    <col min="1024" max="1024" width="7.75" style="11" customWidth="1"/>
    <col min="1025" max="1025" width="21.25" style="11" customWidth="1"/>
    <col min="1026" max="1026" width="23" style="11" customWidth="1"/>
    <col min="1027" max="1027" width="26.25" style="11" customWidth="1"/>
    <col min="1028" max="1028" width="20.875" style="11" customWidth="1"/>
    <col min="1029" max="1029" width="18.875" style="11" customWidth="1"/>
    <col min="1030" max="1030" width="11.125" style="11" bestFit="1" customWidth="1"/>
    <col min="1031" max="1031" width="8.875" style="11" bestFit="1" customWidth="1"/>
    <col min="1032" max="1032" width="0" style="11" hidden="1" customWidth="1"/>
    <col min="1033" max="1279" width="9" style="11"/>
    <col min="1280" max="1280" width="7.75" style="11" customWidth="1"/>
    <col min="1281" max="1281" width="21.25" style="11" customWidth="1"/>
    <col min="1282" max="1282" width="23" style="11" customWidth="1"/>
    <col min="1283" max="1283" width="26.25" style="11" customWidth="1"/>
    <col min="1284" max="1284" width="20.875" style="11" customWidth="1"/>
    <col min="1285" max="1285" width="18.875" style="11" customWidth="1"/>
    <col min="1286" max="1286" width="11.125" style="11" bestFit="1" customWidth="1"/>
    <col min="1287" max="1287" width="8.875" style="11" bestFit="1" customWidth="1"/>
    <col min="1288" max="1288" width="0" style="11" hidden="1" customWidth="1"/>
    <col min="1289" max="1535" width="9" style="11"/>
    <col min="1536" max="1536" width="7.75" style="11" customWidth="1"/>
    <col min="1537" max="1537" width="21.25" style="11" customWidth="1"/>
    <col min="1538" max="1538" width="23" style="11" customWidth="1"/>
    <col min="1539" max="1539" width="26.25" style="11" customWidth="1"/>
    <col min="1540" max="1540" width="20.875" style="11" customWidth="1"/>
    <col min="1541" max="1541" width="18.875" style="11" customWidth="1"/>
    <col min="1542" max="1542" width="11.125" style="11" bestFit="1" customWidth="1"/>
    <col min="1543" max="1543" width="8.875" style="11" bestFit="1" customWidth="1"/>
    <col min="1544" max="1544" width="0" style="11" hidden="1" customWidth="1"/>
    <col min="1545" max="1791" width="9" style="11"/>
    <col min="1792" max="1792" width="7.75" style="11" customWidth="1"/>
    <col min="1793" max="1793" width="21.25" style="11" customWidth="1"/>
    <col min="1794" max="1794" width="23" style="11" customWidth="1"/>
    <col min="1795" max="1795" width="26.25" style="11" customWidth="1"/>
    <col min="1796" max="1796" width="20.875" style="11" customWidth="1"/>
    <col min="1797" max="1797" width="18.875" style="11" customWidth="1"/>
    <col min="1798" max="1798" width="11.125" style="11" bestFit="1" customWidth="1"/>
    <col min="1799" max="1799" width="8.875" style="11" bestFit="1" customWidth="1"/>
    <col min="1800" max="1800" width="0" style="11" hidden="1" customWidth="1"/>
    <col min="1801" max="2047" width="9" style="11"/>
    <col min="2048" max="2048" width="7.75" style="11" customWidth="1"/>
    <col min="2049" max="2049" width="21.25" style="11" customWidth="1"/>
    <col min="2050" max="2050" width="23" style="11" customWidth="1"/>
    <col min="2051" max="2051" width="26.25" style="11" customWidth="1"/>
    <col min="2052" max="2052" width="20.875" style="11" customWidth="1"/>
    <col min="2053" max="2053" width="18.875" style="11" customWidth="1"/>
    <col min="2054" max="2054" width="11.125" style="11" bestFit="1" customWidth="1"/>
    <col min="2055" max="2055" width="8.875" style="11" bestFit="1" customWidth="1"/>
    <col min="2056" max="2056" width="0" style="11" hidden="1" customWidth="1"/>
    <col min="2057" max="2303" width="9" style="11"/>
    <col min="2304" max="2304" width="7.75" style="11" customWidth="1"/>
    <col min="2305" max="2305" width="21.25" style="11" customWidth="1"/>
    <col min="2306" max="2306" width="23" style="11" customWidth="1"/>
    <col min="2307" max="2307" width="26.25" style="11" customWidth="1"/>
    <col min="2308" max="2308" width="20.875" style="11" customWidth="1"/>
    <col min="2309" max="2309" width="18.875" style="11" customWidth="1"/>
    <col min="2310" max="2310" width="11.125" style="11" bestFit="1" customWidth="1"/>
    <col min="2311" max="2311" width="8.875" style="11" bestFit="1" customWidth="1"/>
    <col min="2312" max="2312" width="0" style="11" hidden="1" customWidth="1"/>
    <col min="2313" max="2559" width="9" style="11"/>
    <col min="2560" max="2560" width="7.75" style="11" customWidth="1"/>
    <col min="2561" max="2561" width="21.25" style="11" customWidth="1"/>
    <col min="2562" max="2562" width="23" style="11" customWidth="1"/>
    <col min="2563" max="2563" width="26.25" style="11" customWidth="1"/>
    <col min="2564" max="2564" width="20.875" style="11" customWidth="1"/>
    <col min="2565" max="2565" width="18.875" style="11" customWidth="1"/>
    <col min="2566" max="2566" width="11.125" style="11" bestFit="1" customWidth="1"/>
    <col min="2567" max="2567" width="8.875" style="11" bestFit="1" customWidth="1"/>
    <col min="2568" max="2568" width="0" style="11" hidden="1" customWidth="1"/>
    <col min="2569" max="2815" width="9" style="11"/>
    <col min="2816" max="2816" width="7.75" style="11" customWidth="1"/>
    <col min="2817" max="2817" width="21.25" style="11" customWidth="1"/>
    <col min="2818" max="2818" width="23" style="11" customWidth="1"/>
    <col min="2819" max="2819" width="26.25" style="11" customWidth="1"/>
    <col min="2820" max="2820" width="20.875" style="11" customWidth="1"/>
    <col min="2821" max="2821" width="18.875" style="11" customWidth="1"/>
    <col min="2822" max="2822" width="11.125" style="11" bestFit="1" customWidth="1"/>
    <col min="2823" max="2823" width="8.875" style="11" bestFit="1" customWidth="1"/>
    <col min="2824" max="2824" width="0" style="11" hidden="1" customWidth="1"/>
    <col min="2825" max="3071" width="9" style="11"/>
    <col min="3072" max="3072" width="7.75" style="11" customWidth="1"/>
    <col min="3073" max="3073" width="21.25" style="11" customWidth="1"/>
    <col min="3074" max="3074" width="23" style="11" customWidth="1"/>
    <col min="3075" max="3075" width="26.25" style="11" customWidth="1"/>
    <col min="3076" max="3076" width="20.875" style="11" customWidth="1"/>
    <col min="3077" max="3077" width="18.875" style="11" customWidth="1"/>
    <col min="3078" max="3078" width="11.125" style="11" bestFit="1" customWidth="1"/>
    <col min="3079" max="3079" width="8.875" style="11" bestFit="1" customWidth="1"/>
    <col min="3080" max="3080" width="0" style="11" hidden="1" customWidth="1"/>
    <col min="3081" max="3327" width="9" style="11"/>
    <col min="3328" max="3328" width="7.75" style="11" customWidth="1"/>
    <col min="3329" max="3329" width="21.25" style="11" customWidth="1"/>
    <col min="3330" max="3330" width="23" style="11" customWidth="1"/>
    <col min="3331" max="3331" width="26.25" style="11" customWidth="1"/>
    <col min="3332" max="3332" width="20.875" style="11" customWidth="1"/>
    <col min="3333" max="3333" width="18.875" style="11" customWidth="1"/>
    <col min="3334" max="3334" width="11.125" style="11" bestFit="1" customWidth="1"/>
    <col min="3335" max="3335" width="8.875" style="11" bestFit="1" customWidth="1"/>
    <col min="3336" max="3336" width="0" style="11" hidden="1" customWidth="1"/>
    <col min="3337" max="3583" width="9" style="11"/>
    <col min="3584" max="3584" width="7.75" style="11" customWidth="1"/>
    <col min="3585" max="3585" width="21.25" style="11" customWidth="1"/>
    <col min="3586" max="3586" width="23" style="11" customWidth="1"/>
    <col min="3587" max="3587" width="26.25" style="11" customWidth="1"/>
    <col min="3588" max="3588" width="20.875" style="11" customWidth="1"/>
    <col min="3589" max="3589" width="18.875" style="11" customWidth="1"/>
    <col min="3590" max="3590" width="11.125" style="11" bestFit="1" customWidth="1"/>
    <col min="3591" max="3591" width="8.875" style="11" bestFit="1" customWidth="1"/>
    <col min="3592" max="3592" width="0" style="11" hidden="1" customWidth="1"/>
    <col min="3593" max="3839" width="9" style="11"/>
    <col min="3840" max="3840" width="7.75" style="11" customWidth="1"/>
    <col min="3841" max="3841" width="21.25" style="11" customWidth="1"/>
    <col min="3842" max="3842" width="23" style="11" customWidth="1"/>
    <col min="3843" max="3843" width="26.25" style="11" customWidth="1"/>
    <col min="3844" max="3844" width="20.875" style="11" customWidth="1"/>
    <col min="3845" max="3845" width="18.875" style="11" customWidth="1"/>
    <col min="3846" max="3846" width="11.125" style="11" bestFit="1" customWidth="1"/>
    <col min="3847" max="3847" width="8.875" style="11" bestFit="1" customWidth="1"/>
    <col min="3848" max="3848" width="0" style="11" hidden="1" customWidth="1"/>
    <col min="3849" max="4095" width="9" style="11"/>
    <col min="4096" max="4096" width="7.75" style="11" customWidth="1"/>
    <col min="4097" max="4097" width="21.25" style="11" customWidth="1"/>
    <col min="4098" max="4098" width="23" style="11" customWidth="1"/>
    <col min="4099" max="4099" width="26.25" style="11" customWidth="1"/>
    <col min="4100" max="4100" width="20.875" style="11" customWidth="1"/>
    <col min="4101" max="4101" width="18.875" style="11" customWidth="1"/>
    <col min="4102" max="4102" width="11.125" style="11" bestFit="1" customWidth="1"/>
    <col min="4103" max="4103" width="8.875" style="11" bestFit="1" customWidth="1"/>
    <col min="4104" max="4104" width="0" style="11" hidden="1" customWidth="1"/>
    <col min="4105" max="4351" width="9" style="11"/>
    <col min="4352" max="4352" width="7.75" style="11" customWidth="1"/>
    <col min="4353" max="4353" width="21.25" style="11" customWidth="1"/>
    <col min="4354" max="4354" width="23" style="11" customWidth="1"/>
    <col min="4355" max="4355" width="26.25" style="11" customWidth="1"/>
    <col min="4356" max="4356" width="20.875" style="11" customWidth="1"/>
    <col min="4357" max="4357" width="18.875" style="11" customWidth="1"/>
    <col min="4358" max="4358" width="11.125" style="11" bestFit="1" customWidth="1"/>
    <col min="4359" max="4359" width="8.875" style="11" bestFit="1" customWidth="1"/>
    <col min="4360" max="4360" width="0" style="11" hidden="1" customWidth="1"/>
    <col min="4361" max="4607" width="9" style="11"/>
    <col min="4608" max="4608" width="7.75" style="11" customWidth="1"/>
    <col min="4609" max="4609" width="21.25" style="11" customWidth="1"/>
    <col min="4610" max="4610" width="23" style="11" customWidth="1"/>
    <col min="4611" max="4611" width="26.25" style="11" customWidth="1"/>
    <col min="4612" max="4612" width="20.875" style="11" customWidth="1"/>
    <col min="4613" max="4613" width="18.875" style="11" customWidth="1"/>
    <col min="4614" max="4614" width="11.125" style="11" bestFit="1" customWidth="1"/>
    <col min="4615" max="4615" width="8.875" style="11" bestFit="1" customWidth="1"/>
    <col min="4616" max="4616" width="0" style="11" hidden="1" customWidth="1"/>
    <col min="4617" max="4863" width="9" style="11"/>
    <col min="4864" max="4864" width="7.75" style="11" customWidth="1"/>
    <col min="4865" max="4865" width="21.25" style="11" customWidth="1"/>
    <col min="4866" max="4866" width="23" style="11" customWidth="1"/>
    <col min="4867" max="4867" width="26.25" style="11" customWidth="1"/>
    <col min="4868" max="4868" width="20.875" style="11" customWidth="1"/>
    <col min="4869" max="4869" width="18.875" style="11" customWidth="1"/>
    <col min="4870" max="4870" width="11.125" style="11" bestFit="1" customWidth="1"/>
    <col min="4871" max="4871" width="8.875" style="11" bestFit="1" customWidth="1"/>
    <col min="4872" max="4872" width="0" style="11" hidden="1" customWidth="1"/>
    <col min="4873" max="5119" width="9" style="11"/>
    <col min="5120" max="5120" width="7.75" style="11" customWidth="1"/>
    <col min="5121" max="5121" width="21.25" style="11" customWidth="1"/>
    <col min="5122" max="5122" width="23" style="11" customWidth="1"/>
    <col min="5123" max="5123" width="26.25" style="11" customWidth="1"/>
    <col min="5124" max="5124" width="20.875" style="11" customWidth="1"/>
    <col min="5125" max="5125" width="18.875" style="11" customWidth="1"/>
    <col min="5126" max="5126" width="11.125" style="11" bestFit="1" customWidth="1"/>
    <col min="5127" max="5127" width="8.875" style="11" bestFit="1" customWidth="1"/>
    <col min="5128" max="5128" width="0" style="11" hidden="1" customWidth="1"/>
    <col min="5129" max="5375" width="9" style="11"/>
    <col min="5376" max="5376" width="7.75" style="11" customWidth="1"/>
    <col min="5377" max="5377" width="21.25" style="11" customWidth="1"/>
    <col min="5378" max="5378" width="23" style="11" customWidth="1"/>
    <col min="5379" max="5379" width="26.25" style="11" customWidth="1"/>
    <col min="5380" max="5380" width="20.875" style="11" customWidth="1"/>
    <col min="5381" max="5381" width="18.875" style="11" customWidth="1"/>
    <col min="5382" max="5382" width="11.125" style="11" bestFit="1" customWidth="1"/>
    <col min="5383" max="5383" width="8.875" style="11" bestFit="1" customWidth="1"/>
    <col min="5384" max="5384" width="0" style="11" hidden="1" customWidth="1"/>
    <col min="5385" max="5631" width="9" style="11"/>
    <col min="5632" max="5632" width="7.75" style="11" customWidth="1"/>
    <col min="5633" max="5633" width="21.25" style="11" customWidth="1"/>
    <col min="5634" max="5634" width="23" style="11" customWidth="1"/>
    <col min="5635" max="5635" width="26.25" style="11" customWidth="1"/>
    <col min="5636" max="5636" width="20.875" style="11" customWidth="1"/>
    <col min="5637" max="5637" width="18.875" style="11" customWidth="1"/>
    <col min="5638" max="5638" width="11.125" style="11" bestFit="1" customWidth="1"/>
    <col min="5639" max="5639" width="8.875" style="11" bestFit="1" customWidth="1"/>
    <col min="5640" max="5640" width="0" style="11" hidden="1" customWidth="1"/>
    <col min="5641" max="5887" width="9" style="11"/>
    <col min="5888" max="5888" width="7.75" style="11" customWidth="1"/>
    <col min="5889" max="5889" width="21.25" style="11" customWidth="1"/>
    <col min="5890" max="5890" width="23" style="11" customWidth="1"/>
    <col min="5891" max="5891" width="26.25" style="11" customWidth="1"/>
    <col min="5892" max="5892" width="20.875" style="11" customWidth="1"/>
    <col min="5893" max="5893" width="18.875" style="11" customWidth="1"/>
    <col min="5894" max="5894" width="11.125" style="11" bestFit="1" customWidth="1"/>
    <col min="5895" max="5895" width="8.875" style="11" bestFit="1" customWidth="1"/>
    <col min="5896" max="5896" width="0" style="11" hidden="1" customWidth="1"/>
    <col min="5897" max="6143" width="9" style="11"/>
    <col min="6144" max="6144" width="7.75" style="11" customWidth="1"/>
    <col min="6145" max="6145" width="21.25" style="11" customWidth="1"/>
    <col min="6146" max="6146" width="23" style="11" customWidth="1"/>
    <col min="6147" max="6147" width="26.25" style="11" customWidth="1"/>
    <col min="6148" max="6148" width="20.875" style="11" customWidth="1"/>
    <col min="6149" max="6149" width="18.875" style="11" customWidth="1"/>
    <col min="6150" max="6150" width="11.125" style="11" bestFit="1" customWidth="1"/>
    <col min="6151" max="6151" width="8.875" style="11" bestFit="1" customWidth="1"/>
    <col min="6152" max="6152" width="0" style="11" hidden="1" customWidth="1"/>
    <col min="6153" max="6399" width="9" style="11"/>
    <col min="6400" max="6400" width="7.75" style="11" customWidth="1"/>
    <col min="6401" max="6401" width="21.25" style="11" customWidth="1"/>
    <col min="6402" max="6402" width="23" style="11" customWidth="1"/>
    <col min="6403" max="6403" width="26.25" style="11" customWidth="1"/>
    <col min="6404" max="6404" width="20.875" style="11" customWidth="1"/>
    <col min="6405" max="6405" width="18.875" style="11" customWidth="1"/>
    <col min="6406" max="6406" width="11.125" style="11" bestFit="1" customWidth="1"/>
    <col min="6407" max="6407" width="8.875" style="11" bestFit="1" customWidth="1"/>
    <col min="6408" max="6408" width="0" style="11" hidden="1" customWidth="1"/>
    <col min="6409" max="6655" width="9" style="11"/>
    <col min="6656" max="6656" width="7.75" style="11" customWidth="1"/>
    <col min="6657" max="6657" width="21.25" style="11" customWidth="1"/>
    <col min="6658" max="6658" width="23" style="11" customWidth="1"/>
    <col min="6659" max="6659" width="26.25" style="11" customWidth="1"/>
    <col min="6660" max="6660" width="20.875" style="11" customWidth="1"/>
    <col min="6661" max="6661" width="18.875" style="11" customWidth="1"/>
    <col min="6662" max="6662" width="11.125" style="11" bestFit="1" customWidth="1"/>
    <col min="6663" max="6663" width="8.875" style="11" bestFit="1" customWidth="1"/>
    <col min="6664" max="6664" width="0" style="11" hidden="1" customWidth="1"/>
    <col min="6665" max="6911" width="9" style="11"/>
    <col min="6912" max="6912" width="7.75" style="11" customWidth="1"/>
    <col min="6913" max="6913" width="21.25" style="11" customWidth="1"/>
    <col min="6914" max="6914" width="23" style="11" customWidth="1"/>
    <col min="6915" max="6915" width="26.25" style="11" customWidth="1"/>
    <col min="6916" max="6916" width="20.875" style="11" customWidth="1"/>
    <col min="6917" max="6917" width="18.875" style="11" customWidth="1"/>
    <col min="6918" max="6918" width="11.125" style="11" bestFit="1" customWidth="1"/>
    <col min="6919" max="6919" width="8.875" style="11" bestFit="1" customWidth="1"/>
    <col min="6920" max="6920" width="0" style="11" hidden="1" customWidth="1"/>
    <col min="6921" max="7167" width="9" style="11"/>
    <col min="7168" max="7168" width="7.75" style="11" customWidth="1"/>
    <col min="7169" max="7169" width="21.25" style="11" customWidth="1"/>
    <col min="7170" max="7170" width="23" style="11" customWidth="1"/>
    <col min="7171" max="7171" width="26.25" style="11" customWidth="1"/>
    <col min="7172" max="7172" width="20.875" style="11" customWidth="1"/>
    <col min="7173" max="7173" width="18.875" style="11" customWidth="1"/>
    <col min="7174" max="7174" width="11.125" style="11" bestFit="1" customWidth="1"/>
    <col min="7175" max="7175" width="8.875" style="11" bestFit="1" customWidth="1"/>
    <col min="7176" max="7176" width="0" style="11" hidden="1" customWidth="1"/>
    <col min="7177" max="7423" width="9" style="11"/>
    <col min="7424" max="7424" width="7.75" style="11" customWidth="1"/>
    <col min="7425" max="7425" width="21.25" style="11" customWidth="1"/>
    <col min="7426" max="7426" width="23" style="11" customWidth="1"/>
    <col min="7427" max="7427" width="26.25" style="11" customWidth="1"/>
    <col min="7428" max="7428" width="20.875" style="11" customWidth="1"/>
    <col min="7429" max="7429" width="18.875" style="11" customWidth="1"/>
    <col min="7430" max="7430" width="11.125" style="11" bestFit="1" customWidth="1"/>
    <col min="7431" max="7431" width="8.875" style="11" bestFit="1" customWidth="1"/>
    <col min="7432" max="7432" width="0" style="11" hidden="1" customWidth="1"/>
    <col min="7433" max="7679" width="9" style="11"/>
    <col min="7680" max="7680" width="7.75" style="11" customWidth="1"/>
    <col min="7681" max="7681" width="21.25" style="11" customWidth="1"/>
    <col min="7682" max="7682" width="23" style="11" customWidth="1"/>
    <col min="7683" max="7683" width="26.25" style="11" customWidth="1"/>
    <col min="7684" max="7684" width="20.875" style="11" customWidth="1"/>
    <col min="7685" max="7685" width="18.875" style="11" customWidth="1"/>
    <col min="7686" max="7686" width="11.125" style="11" bestFit="1" customWidth="1"/>
    <col min="7687" max="7687" width="8.875" style="11" bestFit="1" customWidth="1"/>
    <col min="7688" max="7688" width="0" style="11" hidden="1" customWidth="1"/>
    <col min="7689" max="7935" width="9" style="11"/>
    <col min="7936" max="7936" width="7.75" style="11" customWidth="1"/>
    <col min="7937" max="7937" width="21.25" style="11" customWidth="1"/>
    <col min="7938" max="7938" width="23" style="11" customWidth="1"/>
    <col min="7939" max="7939" width="26.25" style="11" customWidth="1"/>
    <col min="7940" max="7940" width="20.875" style="11" customWidth="1"/>
    <col min="7941" max="7941" width="18.875" style="11" customWidth="1"/>
    <col min="7942" max="7942" width="11.125" style="11" bestFit="1" customWidth="1"/>
    <col min="7943" max="7943" width="8.875" style="11" bestFit="1" customWidth="1"/>
    <col min="7944" max="7944" width="0" style="11" hidden="1" customWidth="1"/>
    <col min="7945" max="8191" width="9" style="11"/>
    <col min="8192" max="8192" width="7.75" style="11" customWidth="1"/>
    <col min="8193" max="8193" width="21.25" style="11" customWidth="1"/>
    <col min="8194" max="8194" width="23" style="11" customWidth="1"/>
    <col min="8195" max="8195" width="26.25" style="11" customWidth="1"/>
    <col min="8196" max="8196" width="20.875" style="11" customWidth="1"/>
    <col min="8197" max="8197" width="18.875" style="11" customWidth="1"/>
    <col min="8198" max="8198" width="11.125" style="11" bestFit="1" customWidth="1"/>
    <col min="8199" max="8199" width="8.875" style="11" bestFit="1" customWidth="1"/>
    <col min="8200" max="8200" width="0" style="11" hidden="1" customWidth="1"/>
    <col min="8201" max="8447" width="9" style="11"/>
    <col min="8448" max="8448" width="7.75" style="11" customWidth="1"/>
    <col min="8449" max="8449" width="21.25" style="11" customWidth="1"/>
    <col min="8450" max="8450" width="23" style="11" customWidth="1"/>
    <col min="8451" max="8451" width="26.25" style="11" customWidth="1"/>
    <col min="8452" max="8452" width="20.875" style="11" customWidth="1"/>
    <col min="8453" max="8453" width="18.875" style="11" customWidth="1"/>
    <col min="8454" max="8454" width="11.125" style="11" bestFit="1" customWidth="1"/>
    <col min="8455" max="8455" width="8.875" style="11" bestFit="1" customWidth="1"/>
    <col min="8456" max="8456" width="0" style="11" hidden="1" customWidth="1"/>
    <col min="8457" max="8703" width="9" style="11"/>
    <col min="8704" max="8704" width="7.75" style="11" customWidth="1"/>
    <col min="8705" max="8705" width="21.25" style="11" customWidth="1"/>
    <col min="8706" max="8706" width="23" style="11" customWidth="1"/>
    <col min="8707" max="8707" width="26.25" style="11" customWidth="1"/>
    <col min="8708" max="8708" width="20.875" style="11" customWidth="1"/>
    <col min="8709" max="8709" width="18.875" style="11" customWidth="1"/>
    <col min="8710" max="8710" width="11.125" style="11" bestFit="1" customWidth="1"/>
    <col min="8711" max="8711" width="8.875" style="11" bestFit="1" customWidth="1"/>
    <col min="8712" max="8712" width="0" style="11" hidden="1" customWidth="1"/>
    <col min="8713" max="8959" width="9" style="11"/>
    <col min="8960" max="8960" width="7.75" style="11" customWidth="1"/>
    <col min="8961" max="8961" width="21.25" style="11" customWidth="1"/>
    <col min="8962" max="8962" width="23" style="11" customWidth="1"/>
    <col min="8963" max="8963" width="26.25" style="11" customWidth="1"/>
    <col min="8964" max="8964" width="20.875" style="11" customWidth="1"/>
    <col min="8965" max="8965" width="18.875" style="11" customWidth="1"/>
    <col min="8966" max="8966" width="11.125" style="11" bestFit="1" customWidth="1"/>
    <col min="8967" max="8967" width="8.875" style="11" bestFit="1" customWidth="1"/>
    <col min="8968" max="8968" width="0" style="11" hidden="1" customWidth="1"/>
    <col min="8969" max="9215" width="9" style="11"/>
    <col min="9216" max="9216" width="7.75" style="11" customWidth="1"/>
    <col min="9217" max="9217" width="21.25" style="11" customWidth="1"/>
    <col min="9218" max="9218" width="23" style="11" customWidth="1"/>
    <col min="9219" max="9219" width="26.25" style="11" customWidth="1"/>
    <col min="9220" max="9220" width="20.875" style="11" customWidth="1"/>
    <col min="9221" max="9221" width="18.875" style="11" customWidth="1"/>
    <col min="9222" max="9222" width="11.125" style="11" bestFit="1" customWidth="1"/>
    <col min="9223" max="9223" width="8.875" style="11" bestFit="1" customWidth="1"/>
    <col min="9224" max="9224" width="0" style="11" hidden="1" customWidth="1"/>
    <col min="9225" max="9471" width="9" style="11"/>
    <col min="9472" max="9472" width="7.75" style="11" customWidth="1"/>
    <col min="9473" max="9473" width="21.25" style="11" customWidth="1"/>
    <col min="9474" max="9474" width="23" style="11" customWidth="1"/>
    <col min="9475" max="9475" width="26.25" style="11" customWidth="1"/>
    <col min="9476" max="9476" width="20.875" style="11" customWidth="1"/>
    <col min="9477" max="9477" width="18.875" style="11" customWidth="1"/>
    <col min="9478" max="9478" width="11.125" style="11" bestFit="1" customWidth="1"/>
    <col min="9479" max="9479" width="8.875" style="11" bestFit="1" customWidth="1"/>
    <col min="9480" max="9480" width="0" style="11" hidden="1" customWidth="1"/>
    <col min="9481" max="9727" width="9" style="11"/>
    <col min="9728" max="9728" width="7.75" style="11" customWidth="1"/>
    <col min="9729" max="9729" width="21.25" style="11" customWidth="1"/>
    <col min="9730" max="9730" width="23" style="11" customWidth="1"/>
    <col min="9731" max="9731" width="26.25" style="11" customWidth="1"/>
    <col min="9732" max="9732" width="20.875" style="11" customWidth="1"/>
    <col min="9733" max="9733" width="18.875" style="11" customWidth="1"/>
    <col min="9734" max="9734" width="11.125" style="11" bestFit="1" customWidth="1"/>
    <col min="9735" max="9735" width="8.875" style="11" bestFit="1" customWidth="1"/>
    <col min="9736" max="9736" width="0" style="11" hidden="1" customWidth="1"/>
    <col min="9737" max="9983" width="9" style="11"/>
    <col min="9984" max="9984" width="7.75" style="11" customWidth="1"/>
    <col min="9985" max="9985" width="21.25" style="11" customWidth="1"/>
    <col min="9986" max="9986" width="23" style="11" customWidth="1"/>
    <col min="9987" max="9987" width="26.25" style="11" customWidth="1"/>
    <col min="9988" max="9988" width="20.875" style="11" customWidth="1"/>
    <col min="9989" max="9989" width="18.875" style="11" customWidth="1"/>
    <col min="9990" max="9990" width="11.125" style="11" bestFit="1" customWidth="1"/>
    <col min="9991" max="9991" width="8.875" style="11" bestFit="1" customWidth="1"/>
    <col min="9992" max="9992" width="0" style="11" hidden="1" customWidth="1"/>
    <col min="9993" max="10239" width="9" style="11"/>
    <col min="10240" max="10240" width="7.75" style="11" customWidth="1"/>
    <col min="10241" max="10241" width="21.25" style="11" customWidth="1"/>
    <col min="10242" max="10242" width="23" style="11" customWidth="1"/>
    <col min="10243" max="10243" width="26.25" style="11" customWidth="1"/>
    <col min="10244" max="10244" width="20.875" style="11" customWidth="1"/>
    <col min="10245" max="10245" width="18.875" style="11" customWidth="1"/>
    <col min="10246" max="10246" width="11.125" style="11" bestFit="1" customWidth="1"/>
    <col min="10247" max="10247" width="8.875" style="11" bestFit="1" customWidth="1"/>
    <col min="10248" max="10248" width="0" style="11" hidden="1" customWidth="1"/>
    <col min="10249" max="10495" width="9" style="11"/>
    <col min="10496" max="10496" width="7.75" style="11" customWidth="1"/>
    <col min="10497" max="10497" width="21.25" style="11" customWidth="1"/>
    <col min="10498" max="10498" width="23" style="11" customWidth="1"/>
    <col min="10499" max="10499" width="26.25" style="11" customWidth="1"/>
    <col min="10500" max="10500" width="20.875" style="11" customWidth="1"/>
    <col min="10501" max="10501" width="18.875" style="11" customWidth="1"/>
    <col min="10502" max="10502" width="11.125" style="11" bestFit="1" customWidth="1"/>
    <col min="10503" max="10503" width="8.875" style="11" bestFit="1" customWidth="1"/>
    <col min="10504" max="10504" width="0" style="11" hidden="1" customWidth="1"/>
    <col min="10505" max="10751" width="9" style="11"/>
    <col min="10752" max="10752" width="7.75" style="11" customWidth="1"/>
    <col min="10753" max="10753" width="21.25" style="11" customWidth="1"/>
    <col min="10754" max="10754" width="23" style="11" customWidth="1"/>
    <col min="10755" max="10755" width="26.25" style="11" customWidth="1"/>
    <col min="10756" max="10756" width="20.875" style="11" customWidth="1"/>
    <col min="10757" max="10757" width="18.875" style="11" customWidth="1"/>
    <col min="10758" max="10758" width="11.125" style="11" bestFit="1" customWidth="1"/>
    <col min="10759" max="10759" width="8.875" style="11" bestFit="1" customWidth="1"/>
    <col min="10760" max="10760" width="0" style="11" hidden="1" customWidth="1"/>
    <col min="10761" max="11007" width="9" style="11"/>
    <col min="11008" max="11008" width="7.75" style="11" customWidth="1"/>
    <col min="11009" max="11009" width="21.25" style="11" customWidth="1"/>
    <col min="11010" max="11010" width="23" style="11" customWidth="1"/>
    <col min="11011" max="11011" width="26.25" style="11" customWidth="1"/>
    <col min="11012" max="11012" width="20.875" style="11" customWidth="1"/>
    <col min="11013" max="11013" width="18.875" style="11" customWidth="1"/>
    <col min="11014" max="11014" width="11.125" style="11" bestFit="1" customWidth="1"/>
    <col min="11015" max="11015" width="8.875" style="11" bestFit="1" customWidth="1"/>
    <col min="11016" max="11016" width="0" style="11" hidden="1" customWidth="1"/>
    <col min="11017" max="11263" width="9" style="11"/>
    <col min="11264" max="11264" width="7.75" style="11" customWidth="1"/>
    <col min="11265" max="11265" width="21.25" style="11" customWidth="1"/>
    <col min="11266" max="11266" width="23" style="11" customWidth="1"/>
    <col min="11267" max="11267" width="26.25" style="11" customWidth="1"/>
    <col min="11268" max="11268" width="20.875" style="11" customWidth="1"/>
    <col min="11269" max="11269" width="18.875" style="11" customWidth="1"/>
    <col min="11270" max="11270" width="11.125" style="11" bestFit="1" customWidth="1"/>
    <col min="11271" max="11271" width="8.875" style="11" bestFit="1" customWidth="1"/>
    <col min="11272" max="11272" width="0" style="11" hidden="1" customWidth="1"/>
    <col min="11273" max="11519" width="9" style="11"/>
    <col min="11520" max="11520" width="7.75" style="11" customWidth="1"/>
    <col min="11521" max="11521" width="21.25" style="11" customWidth="1"/>
    <col min="11522" max="11522" width="23" style="11" customWidth="1"/>
    <col min="11523" max="11523" width="26.25" style="11" customWidth="1"/>
    <col min="11524" max="11524" width="20.875" style="11" customWidth="1"/>
    <col min="11525" max="11525" width="18.875" style="11" customWidth="1"/>
    <col min="11526" max="11526" width="11.125" style="11" bestFit="1" customWidth="1"/>
    <col min="11527" max="11527" width="8.875" style="11" bestFit="1" customWidth="1"/>
    <col min="11528" max="11528" width="0" style="11" hidden="1" customWidth="1"/>
    <col min="11529" max="11775" width="9" style="11"/>
    <col min="11776" max="11776" width="7.75" style="11" customWidth="1"/>
    <col min="11777" max="11777" width="21.25" style="11" customWidth="1"/>
    <col min="11778" max="11778" width="23" style="11" customWidth="1"/>
    <col min="11779" max="11779" width="26.25" style="11" customWidth="1"/>
    <col min="11780" max="11780" width="20.875" style="11" customWidth="1"/>
    <col min="11781" max="11781" width="18.875" style="11" customWidth="1"/>
    <col min="11782" max="11782" width="11.125" style="11" bestFit="1" customWidth="1"/>
    <col min="11783" max="11783" width="8.875" style="11" bestFit="1" customWidth="1"/>
    <col min="11784" max="11784" width="0" style="11" hidden="1" customWidth="1"/>
    <col min="11785" max="12031" width="9" style="11"/>
    <col min="12032" max="12032" width="7.75" style="11" customWidth="1"/>
    <col min="12033" max="12033" width="21.25" style="11" customWidth="1"/>
    <col min="12034" max="12034" width="23" style="11" customWidth="1"/>
    <col min="12035" max="12035" width="26.25" style="11" customWidth="1"/>
    <col min="12036" max="12036" width="20.875" style="11" customWidth="1"/>
    <col min="12037" max="12037" width="18.875" style="11" customWidth="1"/>
    <col min="12038" max="12038" width="11.125" style="11" bestFit="1" customWidth="1"/>
    <col min="12039" max="12039" width="8.875" style="11" bestFit="1" customWidth="1"/>
    <col min="12040" max="12040" width="0" style="11" hidden="1" customWidth="1"/>
    <col min="12041" max="12287" width="9" style="11"/>
    <col min="12288" max="12288" width="7.75" style="11" customWidth="1"/>
    <col min="12289" max="12289" width="21.25" style="11" customWidth="1"/>
    <col min="12290" max="12290" width="23" style="11" customWidth="1"/>
    <col min="12291" max="12291" width="26.25" style="11" customWidth="1"/>
    <col min="12292" max="12292" width="20.875" style="11" customWidth="1"/>
    <col min="12293" max="12293" width="18.875" style="11" customWidth="1"/>
    <col min="12294" max="12294" width="11.125" style="11" bestFit="1" customWidth="1"/>
    <col min="12295" max="12295" width="8.875" style="11" bestFit="1" customWidth="1"/>
    <col min="12296" max="12296" width="0" style="11" hidden="1" customWidth="1"/>
    <col min="12297" max="12543" width="9" style="11"/>
    <col min="12544" max="12544" width="7.75" style="11" customWidth="1"/>
    <col min="12545" max="12545" width="21.25" style="11" customWidth="1"/>
    <col min="12546" max="12546" width="23" style="11" customWidth="1"/>
    <col min="12547" max="12547" width="26.25" style="11" customWidth="1"/>
    <col min="12548" max="12548" width="20.875" style="11" customWidth="1"/>
    <col min="12549" max="12549" width="18.875" style="11" customWidth="1"/>
    <col min="12550" max="12550" width="11.125" style="11" bestFit="1" customWidth="1"/>
    <col min="12551" max="12551" width="8.875" style="11" bestFit="1" customWidth="1"/>
    <col min="12552" max="12552" width="0" style="11" hidden="1" customWidth="1"/>
    <col min="12553" max="12799" width="9" style="11"/>
    <col min="12800" max="12800" width="7.75" style="11" customWidth="1"/>
    <col min="12801" max="12801" width="21.25" style="11" customWidth="1"/>
    <col min="12802" max="12802" width="23" style="11" customWidth="1"/>
    <col min="12803" max="12803" width="26.25" style="11" customWidth="1"/>
    <col min="12804" max="12804" width="20.875" style="11" customWidth="1"/>
    <col min="12805" max="12805" width="18.875" style="11" customWidth="1"/>
    <col min="12806" max="12806" width="11.125" style="11" bestFit="1" customWidth="1"/>
    <col min="12807" max="12807" width="8.875" style="11" bestFit="1" customWidth="1"/>
    <col min="12808" max="12808" width="0" style="11" hidden="1" customWidth="1"/>
    <col min="12809" max="13055" width="9" style="11"/>
    <col min="13056" max="13056" width="7.75" style="11" customWidth="1"/>
    <col min="13057" max="13057" width="21.25" style="11" customWidth="1"/>
    <col min="13058" max="13058" width="23" style="11" customWidth="1"/>
    <col min="13059" max="13059" width="26.25" style="11" customWidth="1"/>
    <col min="13060" max="13060" width="20.875" style="11" customWidth="1"/>
    <col min="13061" max="13061" width="18.875" style="11" customWidth="1"/>
    <col min="13062" max="13062" width="11.125" style="11" bestFit="1" customWidth="1"/>
    <col min="13063" max="13063" width="8.875" style="11" bestFit="1" customWidth="1"/>
    <col min="13064" max="13064" width="0" style="11" hidden="1" customWidth="1"/>
    <col min="13065" max="13311" width="9" style="11"/>
    <col min="13312" max="13312" width="7.75" style="11" customWidth="1"/>
    <col min="13313" max="13313" width="21.25" style="11" customWidth="1"/>
    <col min="13314" max="13314" width="23" style="11" customWidth="1"/>
    <col min="13315" max="13315" width="26.25" style="11" customWidth="1"/>
    <col min="13316" max="13316" width="20.875" style="11" customWidth="1"/>
    <col min="13317" max="13317" width="18.875" style="11" customWidth="1"/>
    <col min="13318" max="13318" width="11.125" style="11" bestFit="1" customWidth="1"/>
    <col min="13319" max="13319" width="8.875" style="11" bestFit="1" customWidth="1"/>
    <col min="13320" max="13320" width="0" style="11" hidden="1" customWidth="1"/>
    <col min="13321" max="13567" width="9" style="11"/>
    <col min="13568" max="13568" width="7.75" style="11" customWidth="1"/>
    <col min="13569" max="13569" width="21.25" style="11" customWidth="1"/>
    <col min="13570" max="13570" width="23" style="11" customWidth="1"/>
    <col min="13571" max="13571" width="26.25" style="11" customWidth="1"/>
    <col min="13572" max="13572" width="20.875" style="11" customWidth="1"/>
    <col min="13573" max="13573" width="18.875" style="11" customWidth="1"/>
    <col min="13574" max="13574" width="11.125" style="11" bestFit="1" customWidth="1"/>
    <col min="13575" max="13575" width="8.875" style="11" bestFit="1" customWidth="1"/>
    <col min="13576" max="13576" width="0" style="11" hidden="1" customWidth="1"/>
    <col min="13577" max="13823" width="9" style="11"/>
    <col min="13824" max="13824" width="7.75" style="11" customWidth="1"/>
    <col min="13825" max="13825" width="21.25" style="11" customWidth="1"/>
    <col min="13826" max="13826" width="23" style="11" customWidth="1"/>
    <col min="13827" max="13827" width="26.25" style="11" customWidth="1"/>
    <col min="13828" max="13828" width="20.875" style="11" customWidth="1"/>
    <col min="13829" max="13829" width="18.875" style="11" customWidth="1"/>
    <col min="13830" max="13830" width="11.125" style="11" bestFit="1" customWidth="1"/>
    <col min="13831" max="13831" width="8.875" style="11" bestFit="1" customWidth="1"/>
    <col min="13832" max="13832" width="0" style="11" hidden="1" customWidth="1"/>
    <col min="13833" max="14079" width="9" style="11"/>
    <col min="14080" max="14080" width="7.75" style="11" customWidth="1"/>
    <col min="14081" max="14081" width="21.25" style="11" customWidth="1"/>
    <col min="14082" max="14082" width="23" style="11" customWidth="1"/>
    <col min="14083" max="14083" width="26.25" style="11" customWidth="1"/>
    <col min="14084" max="14084" width="20.875" style="11" customWidth="1"/>
    <col min="14085" max="14085" width="18.875" style="11" customWidth="1"/>
    <col min="14086" max="14086" width="11.125" style="11" bestFit="1" customWidth="1"/>
    <col min="14087" max="14087" width="8.875" style="11" bestFit="1" customWidth="1"/>
    <col min="14088" max="14088" width="0" style="11" hidden="1" customWidth="1"/>
    <col min="14089" max="14335" width="9" style="11"/>
    <col min="14336" max="14336" width="7.75" style="11" customWidth="1"/>
    <col min="14337" max="14337" width="21.25" style="11" customWidth="1"/>
    <col min="14338" max="14338" width="23" style="11" customWidth="1"/>
    <col min="14339" max="14339" width="26.25" style="11" customWidth="1"/>
    <col min="14340" max="14340" width="20.875" style="11" customWidth="1"/>
    <col min="14341" max="14341" width="18.875" style="11" customWidth="1"/>
    <col min="14342" max="14342" width="11.125" style="11" bestFit="1" customWidth="1"/>
    <col min="14343" max="14343" width="8.875" style="11" bestFit="1" customWidth="1"/>
    <col min="14344" max="14344" width="0" style="11" hidden="1" customWidth="1"/>
    <col min="14345" max="14591" width="9" style="11"/>
    <col min="14592" max="14592" width="7.75" style="11" customWidth="1"/>
    <col min="14593" max="14593" width="21.25" style="11" customWidth="1"/>
    <col min="14594" max="14594" width="23" style="11" customWidth="1"/>
    <col min="14595" max="14595" width="26.25" style="11" customWidth="1"/>
    <col min="14596" max="14596" width="20.875" style="11" customWidth="1"/>
    <col min="14597" max="14597" width="18.875" style="11" customWidth="1"/>
    <col min="14598" max="14598" width="11.125" style="11" bestFit="1" customWidth="1"/>
    <col min="14599" max="14599" width="8.875" style="11" bestFit="1" customWidth="1"/>
    <col min="14600" max="14600" width="0" style="11" hidden="1" customWidth="1"/>
    <col min="14601" max="14847" width="9" style="11"/>
    <col min="14848" max="14848" width="7.75" style="11" customWidth="1"/>
    <col min="14849" max="14849" width="21.25" style="11" customWidth="1"/>
    <col min="14850" max="14850" width="23" style="11" customWidth="1"/>
    <col min="14851" max="14851" width="26.25" style="11" customWidth="1"/>
    <col min="14852" max="14852" width="20.875" style="11" customWidth="1"/>
    <col min="14853" max="14853" width="18.875" style="11" customWidth="1"/>
    <col min="14854" max="14854" width="11.125" style="11" bestFit="1" customWidth="1"/>
    <col min="14855" max="14855" width="8.875" style="11" bestFit="1" customWidth="1"/>
    <col min="14856" max="14856" width="0" style="11" hidden="1" customWidth="1"/>
    <col min="14857" max="15103" width="9" style="11"/>
    <col min="15104" max="15104" width="7.75" style="11" customWidth="1"/>
    <col min="15105" max="15105" width="21.25" style="11" customWidth="1"/>
    <col min="15106" max="15106" width="23" style="11" customWidth="1"/>
    <col min="15107" max="15107" width="26.25" style="11" customWidth="1"/>
    <col min="15108" max="15108" width="20.875" style="11" customWidth="1"/>
    <col min="15109" max="15109" width="18.875" style="11" customWidth="1"/>
    <col min="15110" max="15110" width="11.125" style="11" bestFit="1" customWidth="1"/>
    <col min="15111" max="15111" width="8.875" style="11" bestFit="1" customWidth="1"/>
    <col min="15112" max="15112" width="0" style="11" hidden="1" customWidth="1"/>
    <col min="15113" max="15359" width="9" style="11"/>
    <col min="15360" max="15360" width="7.75" style="11" customWidth="1"/>
    <col min="15361" max="15361" width="21.25" style="11" customWidth="1"/>
    <col min="15362" max="15362" width="23" style="11" customWidth="1"/>
    <col min="15363" max="15363" width="26.25" style="11" customWidth="1"/>
    <col min="15364" max="15364" width="20.875" style="11" customWidth="1"/>
    <col min="15365" max="15365" width="18.875" style="11" customWidth="1"/>
    <col min="15366" max="15366" width="11.125" style="11" bestFit="1" customWidth="1"/>
    <col min="15367" max="15367" width="8.875" style="11" bestFit="1" customWidth="1"/>
    <col min="15368" max="15368" width="0" style="11" hidden="1" customWidth="1"/>
    <col min="15369" max="15615" width="9" style="11"/>
    <col min="15616" max="15616" width="7.75" style="11" customWidth="1"/>
    <col min="15617" max="15617" width="21.25" style="11" customWidth="1"/>
    <col min="15618" max="15618" width="23" style="11" customWidth="1"/>
    <col min="15619" max="15619" width="26.25" style="11" customWidth="1"/>
    <col min="15620" max="15620" width="20.875" style="11" customWidth="1"/>
    <col min="15621" max="15621" width="18.875" style="11" customWidth="1"/>
    <col min="15622" max="15622" width="11.125" style="11" bestFit="1" customWidth="1"/>
    <col min="15623" max="15623" width="8.875" style="11" bestFit="1" customWidth="1"/>
    <col min="15624" max="15624" width="0" style="11" hidden="1" customWidth="1"/>
    <col min="15625" max="15871" width="9" style="11"/>
    <col min="15872" max="15872" width="7.75" style="11" customWidth="1"/>
    <col min="15873" max="15873" width="21.25" style="11" customWidth="1"/>
    <col min="15874" max="15874" width="23" style="11" customWidth="1"/>
    <col min="15875" max="15875" width="26.25" style="11" customWidth="1"/>
    <col min="15876" max="15876" width="20.875" style="11" customWidth="1"/>
    <col min="15877" max="15877" width="18.875" style="11" customWidth="1"/>
    <col min="15878" max="15878" width="11.125" style="11" bestFit="1" customWidth="1"/>
    <col min="15879" max="15879" width="8.875" style="11" bestFit="1" customWidth="1"/>
    <col min="15880" max="15880" width="0" style="11" hidden="1" customWidth="1"/>
    <col min="15881" max="16127" width="9" style="11"/>
    <col min="16128" max="16128" width="7.75" style="11" customWidth="1"/>
    <col min="16129" max="16129" width="21.25" style="11" customWidth="1"/>
    <col min="16130" max="16130" width="23" style="11" customWidth="1"/>
    <col min="16131" max="16131" width="26.25" style="11" customWidth="1"/>
    <col min="16132" max="16132" width="20.875" style="11" customWidth="1"/>
    <col min="16133" max="16133" width="18.875" style="11" customWidth="1"/>
    <col min="16134" max="16134" width="11.125" style="11" bestFit="1" customWidth="1"/>
    <col min="16135" max="16135" width="8.875" style="11" bestFit="1" customWidth="1"/>
    <col min="16136" max="16136" width="0" style="11" hidden="1" customWidth="1"/>
    <col min="16137" max="16384" width="9" style="11"/>
  </cols>
  <sheetData>
    <row r="1" spans="1:10" ht="15.75" x14ac:dyDescent="0.2">
      <c r="A1" s="224" t="s">
        <v>1987</v>
      </c>
      <c r="B1" s="224"/>
      <c r="C1" s="224"/>
      <c r="D1" s="224"/>
      <c r="E1" s="224"/>
      <c r="F1" s="224"/>
      <c r="G1" s="224"/>
      <c r="H1" s="224"/>
      <c r="I1" s="224"/>
    </row>
    <row r="2" spans="1:10" ht="15.75" x14ac:dyDescent="0.2">
      <c r="A2" s="2"/>
      <c r="B2" s="3"/>
      <c r="C2" s="2">
        <f>+SUBTOTAL(3,C4:C196)</f>
        <v>193</v>
      </c>
      <c r="D2" s="2"/>
      <c r="E2" s="2">
        <f>+SUBTOTAL(3,E4:E196)</f>
        <v>91</v>
      </c>
      <c r="F2" s="29"/>
      <c r="G2" s="29"/>
      <c r="H2" s="2">
        <f>+SUBTOTAL(3,H4:H196)</f>
        <v>193</v>
      </c>
      <c r="I2" s="30"/>
      <c r="J2" s="4" t="s">
        <v>1795</v>
      </c>
    </row>
    <row r="3" spans="1:10" s="21" customFormat="1" ht="31.5" x14ac:dyDescent="0.2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</row>
    <row r="4" spans="1:10" ht="31.5" x14ac:dyDescent="0.25">
      <c r="A4" s="1">
        <f>+SUBTOTAL(3,$B$4:B4)</f>
        <v>1</v>
      </c>
      <c r="B4" s="8" t="s">
        <v>14</v>
      </c>
      <c r="C4" s="45" t="s">
        <v>10</v>
      </c>
      <c r="D4" s="45" t="s">
        <v>11</v>
      </c>
      <c r="E4" s="204" t="s">
        <v>1851</v>
      </c>
      <c r="F4" s="34" t="s">
        <v>12</v>
      </c>
      <c r="G4" s="37" t="s">
        <v>13</v>
      </c>
      <c r="H4" s="34">
        <v>4</v>
      </c>
      <c r="I4" s="36" t="s">
        <v>1138</v>
      </c>
      <c r="J4" s="21"/>
    </row>
    <row r="5" spans="1:10" ht="31.5" x14ac:dyDescent="0.25">
      <c r="A5" s="1">
        <f>+SUBTOTAL(3,$B$4:B5)</f>
        <v>2</v>
      </c>
      <c r="B5" s="8" t="s">
        <v>28</v>
      </c>
      <c r="C5" s="45" t="s">
        <v>10</v>
      </c>
      <c r="D5" s="45" t="s">
        <v>29</v>
      </c>
      <c r="E5" s="205"/>
      <c r="F5" s="34" t="s">
        <v>30</v>
      </c>
      <c r="G5" s="36" t="s">
        <v>31</v>
      </c>
      <c r="H5" s="34">
        <v>3</v>
      </c>
      <c r="I5" s="36" t="s">
        <v>1344</v>
      </c>
    </row>
    <row r="6" spans="1:10" ht="31.5" x14ac:dyDescent="0.25">
      <c r="A6" s="1">
        <f>+SUBTOTAL(3,$B$4:B6)</f>
        <v>3</v>
      </c>
      <c r="B6" s="8" t="s">
        <v>37</v>
      </c>
      <c r="C6" s="45" t="s">
        <v>10</v>
      </c>
      <c r="D6" s="45" t="s">
        <v>33</v>
      </c>
      <c r="E6" s="206"/>
      <c r="F6" s="34" t="s">
        <v>34</v>
      </c>
      <c r="G6" s="36" t="s">
        <v>1978</v>
      </c>
      <c r="H6" s="34">
        <v>3</v>
      </c>
      <c r="I6" s="36" t="s">
        <v>1344</v>
      </c>
    </row>
    <row r="7" spans="1:10" ht="47.25" x14ac:dyDescent="0.25">
      <c r="A7" s="1">
        <f>+SUBTOTAL(3,$B$4:B7)</f>
        <v>4</v>
      </c>
      <c r="B7" s="8" t="s">
        <v>47</v>
      </c>
      <c r="C7" s="45" t="s">
        <v>10</v>
      </c>
      <c r="D7" s="45" t="s">
        <v>48</v>
      </c>
      <c r="E7" s="32" t="s">
        <v>57</v>
      </c>
      <c r="F7" s="34" t="s">
        <v>49</v>
      </c>
      <c r="G7" s="37" t="s">
        <v>50</v>
      </c>
      <c r="H7" s="34">
        <v>3</v>
      </c>
      <c r="I7" s="36" t="s">
        <v>1344</v>
      </c>
    </row>
    <row r="8" spans="1:10" ht="31.5" x14ac:dyDescent="0.25">
      <c r="A8" s="1">
        <f>+SUBTOTAL(3,$B$4:B8)</f>
        <v>5</v>
      </c>
      <c r="B8" s="8" t="s">
        <v>74</v>
      </c>
      <c r="C8" s="45" t="s">
        <v>10</v>
      </c>
      <c r="D8" s="45" t="s">
        <v>75</v>
      </c>
      <c r="E8" s="32" t="s">
        <v>1852</v>
      </c>
      <c r="F8" s="34" t="s">
        <v>76</v>
      </c>
      <c r="G8" s="37" t="s">
        <v>77</v>
      </c>
      <c r="H8" s="34">
        <v>3</v>
      </c>
      <c r="I8" s="36" t="s">
        <v>1344</v>
      </c>
    </row>
    <row r="9" spans="1:10" ht="31.5" x14ac:dyDescent="0.25">
      <c r="A9" s="1">
        <f>+SUBTOTAL(3,$B$4:B9)</f>
        <v>6</v>
      </c>
      <c r="B9" s="8" t="s">
        <v>78</v>
      </c>
      <c r="C9" s="45" t="s">
        <v>10</v>
      </c>
      <c r="D9" s="217" t="s">
        <v>79</v>
      </c>
      <c r="E9" s="32" t="s">
        <v>1853</v>
      </c>
      <c r="F9" s="207" t="s">
        <v>80</v>
      </c>
      <c r="G9" s="231" t="s">
        <v>81</v>
      </c>
      <c r="H9" s="34">
        <v>3</v>
      </c>
      <c r="I9" s="36" t="s">
        <v>1344</v>
      </c>
    </row>
    <row r="10" spans="1:10" ht="15.75" x14ac:dyDescent="0.25">
      <c r="A10" s="1">
        <f>+SUBTOTAL(3,$B$4:B10)</f>
        <v>7</v>
      </c>
      <c r="B10" s="8" t="s">
        <v>82</v>
      </c>
      <c r="C10" s="45" t="s">
        <v>10</v>
      </c>
      <c r="D10" s="217"/>
      <c r="E10" s="33"/>
      <c r="F10" s="207"/>
      <c r="G10" s="231"/>
      <c r="H10" s="34">
        <v>3</v>
      </c>
      <c r="I10" s="36" t="s">
        <v>1344</v>
      </c>
    </row>
    <row r="11" spans="1:10" ht="31.5" x14ac:dyDescent="0.25">
      <c r="A11" s="1">
        <f>+SUBTOTAL(3,$B$4:B11)</f>
        <v>8</v>
      </c>
      <c r="B11" s="8" t="s">
        <v>97</v>
      </c>
      <c r="C11" s="45" t="s">
        <v>10</v>
      </c>
      <c r="D11" s="45" t="s">
        <v>92</v>
      </c>
      <c r="E11" s="204" t="s">
        <v>1854</v>
      </c>
      <c r="F11" s="34" t="s">
        <v>93</v>
      </c>
      <c r="G11" s="37" t="s">
        <v>94</v>
      </c>
      <c r="H11" s="34">
        <v>3</v>
      </c>
      <c r="I11" s="36" t="s">
        <v>1344</v>
      </c>
    </row>
    <row r="12" spans="1:10" ht="31.5" x14ac:dyDescent="0.25">
      <c r="A12" s="1">
        <f>+SUBTOTAL(3,$B$4:B12)</f>
        <v>9</v>
      </c>
      <c r="B12" s="10" t="s">
        <v>108</v>
      </c>
      <c r="C12" s="45" t="s">
        <v>10</v>
      </c>
      <c r="D12" s="51" t="s">
        <v>105</v>
      </c>
      <c r="E12" s="205"/>
      <c r="F12" s="36" t="s">
        <v>106</v>
      </c>
      <c r="G12" s="34" t="s">
        <v>1979</v>
      </c>
      <c r="H12" s="36">
        <v>3</v>
      </c>
      <c r="I12" s="36" t="s">
        <v>1344</v>
      </c>
    </row>
    <row r="13" spans="1:10" ht="31.5" x14ac:dyDescent="0.25">
      <c r="A13" s="1">
        <f>+SUBTOTAL(3,$B$4:B13)</f>
        <v>10</v>
      </c>
      <c r="B13" s="8" t="s">
        <v>113</v>
      </c>
      <c r="C13" s="45" t="s">
        <v>10</v>
      </c>
      <c r="D13" s="46" t="s">
        <v>114</v>
      </c>
      <c r="E13" s="206"/>
      <c r="F13" s="34" t="s">
        <v>115</v>
      </c>
      <c r="G13" s="36" t="s">
        <v>116</v>
      </c>
      <c r="H13" s="34">
        <v>3</v>
      </c>
      <c r="I13" s="36" t="s">
        <v>1344</v>
      </c>
    </row>
    <row r="14" spans="1:10" ht="47.25" x14ac:dyDescent="0.25">
      <c r="A14" s="1">
        <f>+SUBTOTAL(3,$B$4:B14)</f>
        <v>11</v>
      </c>
      <c r="B14" s="8" t="s">
        <v>131</v>
      </c>
      <c r="C14" s="45" t="s">
        <v>10</v>
      </c>
      <c r="D14" s="45" t="s">
        <v>1857</v>
      </c>
      <c r="E14" s="34" t="s">
        <v>1856</v>
      </c>
      <c r="F14" s="34" t="s">
        <v>132</v>
      </c>
      <c r="G14" s="36" t="s">
        <v>133</v>
      </c>
      <c r="H14" s="34">
        <v>3</v>
      </c>
      <c r="I14" s="36" t="s">
        <v>1138</v>
      </c>
    </row>
    <row r="15" spans="1:10" ht="15.75" x14ac:dyDescent="0.25">
      <c r="A15" s="1">
        <f>+SUBTOTAL(3,$B$4:B15)</f>
        <v>12</v>
      </c>
      <c r="B15" s="8" t="s">
        <v>195</v>
      </c>
      <c r="C15" s="45" t="s">
        <v>10</v>
      </c>
      <c r="D15" s="45" t="s">
        <v>196</v>
      </c>
      <c r="E15" s="32" t="s">
        <v>1859</v>
      </c>
      <c r="F15" s="34" t="s">
        <v>197</v>
      </c>
      <c r="G15" s="36" t="s">
        <v>198</v>
      </c>
      <c r="H15" s="34">
        <v>3</v>
      </c>
      <c r="I15" s="36" t="s">
        <v>1138</v>
      </c>
    </row>
    <row r="16" spans="1:10" ht="31.5" x14ac:dyDescent="0.25">
      <c r="A16" s="1">
        <f>+SUBTOTAL(3,$B$4:B16)</f>
        <v>13</v>
      </c>
      <c r="B16" s="8" t="s">
        <v>158</v>
      </c>
      <c r="C16" s="45" t="s">
        <v>159</v>
      </c>
      <c r="D16" s="45" t="s">
        <v>1790</v>
      </c>
      <c r="E16" s="32" t="s">
        <v>1860</v>
      </c>
      <c r="F16" s="34" t="s">
        <v>160</v>
      </c>
      <c r="G16" s="36" t="s">
        <v>161</v>
      </c>
      <c r="H16" s="34">
        <v>3</v>
      </c>
      <c r="I16" s="36" t="s">
        <v>1138</v>
      </c>
    </row>
    <row r="17" spans="1:9" ht="31.5" x14ac:dyDescent="0.25">
      <c r="A17" s="1">
        <f>+SUBTOTAL(3,$B$4:B17)</f>
        <v>14</v>
      </c>
      <c r="B17" s="8" t="s">
        <v>177</v>
      </c>
      <c r="C17" s="45" t="s">
        <v>159</v>
      </c>
      <c r="D17" s="45" t="s">
        <v>178</v>
      </c>
      <c r="E17" s="32" t="s">
        <v>1861</v>
      </c>
      <c r="F17" s="34" t="s">
        <v>179</v>
      </c>
      <c r="G17" s="36" t="s">
        <v>180</v>
      </c>
      <c r="H17" s="34">
        <v>3</v>
      </c>
      <c r="I17" s="36" t="s">
        <v>1138</v>
      </c>
    </row>
    <row r="18" spans="1:9" ht="47.25" x14ac:dyDescent="0.25">
      <c r="A18" s="1">
        <f>+SUBTOTAL(3,$B$4:B18)</f>
        <v>15</v>
      </c>
      <c r="B18" s="8" t="s">
        <v>207</v>
      </c>
      <c r="C18" s="45" t="s">
        <v>10</v>
      </c>
      <c r="D18" s="45" t="s">
        <v>208</v>
      </c>
      <c r="E18" s="32" t="s">
        <v>1861</v>
      </c>
      <c r="F18" s="34" t="s">
        <v>209</v>
      </c>
      <c r="G18" s="36" t="s">
        <v>210</v>
      </c>
      <c r="H18" s="34">
        <v>3</v>
      </c>
      <c r="I18" s="36" t="s">
        <v>1138</v>
      </c>
    </row>
    <row r="19" spans="1:9" ht="47.25" x14ac:dyDescent="0.25">
      <c r="A19" s="1">
        <f>+SUBTOTAL(3,$B$4:B19)</f>
        <v>16</v>
      </c>
      <c r="B19" s="8" t="s">
        <v>211</v>
      </c>
      <c r="C19" s="45" t="s">
        <v>10</v>
      </c>
      <c r="D19" s="50" t="s">
        <v>212</v>
      </c>
      <c r="E19" s="32" t="s">
        <v>1863</v>
      </c>
      <c r="F19" s="34" t="s">
        <v>213</v>
      </c>
      <c r="G19" s="36" t="s">
        <v>214</v>
      </c>
      <c r="H19" s="34">
        <v>3</v>
      </c>
      <c r="I19" s="36" t="s">
        <v>1032</v>
      </c>
    </row>
    <row r="20" spans="1:9" ht="31.5" x14ac:dyDescent="0.25">
      <c r="A20" s="1">
        <f>+SUBTOTAL(3,$B$4:B20)</f>
        <v>17</v>
      </c>
      <c r="B20" s="8" t="s">
        <v>224</v>
      </c>
      <c r="C20" s="45" t="s">
        <v>10</v>
      </c>
      <c r="D20" s="45" t="s">
        <v>225</v>
      </c>
      <c r="E20" s="32" t="s">
        <v>1864</v>
      </c>
      <c r="F20" s="34" t="s">
        <v>226</v>
      </c>
      <c r="G20" s="36" t="s">
        <v>227</v>
      </c>
      <c r="H20" s="34">
        <v>3</v>
      </c>
      <c r="I20" s="36" t="s">
        <v>370</v>
      </c>
    </row>
    <row r="21" spans="1:9" ht="31.5" x14ac:dyDescent="0.25">
      <c r="A21" s="1">
        <f>+SUBTOTAL(3,$B$4:B21)</f>
        <v>18</v>
      </c>
      <c r="B21" s="8" t="s">
        <v>233</v>
      </c>
      <c r="C21" s="45" t="s">
        <v>10</v>
      </c>
      <c r="D21" s="45" t="s">
        <v>234</v>
      </c>
      <c r="E21" s="32" t="s">
        <v>1864</v>
      </c>
      <c r="F21" s="34" t="s">
        <v>235</v>
      </c>
      <c r="G21" s="36" t="s">
        <v>236</v>
      </c>
      <c r="H21" s="34">
        <v>3</v>
      </c>
      <c r="I21" s="36" t="s">
        <v>1032</v>
      </c>
    </row>
    <row r="22" spans="1:9" ht="47.25" x14ac:dyDescent="0.25">
      <c r="A22" s="1">
        <f>+SUBTOTAL(3,$B$4:B22)</f>
        <v>19</v>
      </c>
      <c r="B22" s="8" t="s">
        <v>237</v>
      </c>
      <c r="C22" s="45" t="s">
        <v>10</v>
      </c>
      <c r="D22" s="45" t="s">
        <v>238</v>
      </c>
      <c r="E22" s="32" t="s">
        <v>1865</v>
      </c>
      <c r="F22" s="34" t="s">
        <v>239</v>
      </c>
      <c r="G22" s="36" t="s">
        <v>240</v>
      </c>
      <c r="H22" s="34">
        <v>3</v>
      </c>
      <c r="I22" s="36" t="s">
        <v>1032</v>
      </c>
    </row>
    <row r="23" spans="1:9" ht="31.5" x14ac:dyDescent="0.25">
      <c r="A23" s="1">
        <f>+SUBTOTAL(3,$B$4:B23)</f>
        <v>20</v>
      </c>
      <c r="B23" s="8" t="s">
        <v>245</v>
      </c>
      <c r="C23" s="45" t="s">
        <v>10</v>
      </c>
      <c r="D23" s="45" t="s">
        <v>246</v>
      </c>
      <c r="E23" s="32" t="s">
        <v>1865</v>
      </c>
      <c r="F23" s="34" t="s">
        <v>247</v>
      </c>
      <c r="G23" s="36" t="s">
        <v>248</v>
      </c>
      <c r="H23" s="34">
        <v>3</v>
      </c>
      <c r="I23" s="36" t="s">
        <v>370</v>
      </c>
    </row>
    <row r="24" spans="1:9" ht="47.25" customHeight="1" x14ac:dyDescent="0.25">
      <c r="A24" s="1">
        <f>+SUBTOTAL(3,$B$4:B24)</f>
        <v>21</v>
      </c>
      <c r="B24" s="8" t="s">
        <v>259</v>
      </c>
      <c r="C24" s="45" t="s">
        <v>10</v>
      </c>
      <c r="D24" s="220" t="s">
        <v>252</v>
      </c>
      <c r="E24" s="204" t="s">
        <v>1866</v>
      </c>
      <c r="F24" s="204" t="s">
        <v>253</v>
      </c>
      <c r="G24" s="222" t="s">
        <v>254</v>
      </c>
      <c r="H24" s="34">
        <v>3</v>
      </c>
      <c r="I24" s="36" t="s">
        <v>370</v>
      </c>
    </row>
    <row r="25" spans="1:9" ht="15.75" x14ac:dyDescent="0.25">
      <c r="A25" s="1">
        <f>+SUBTOTAL(3,$B$4:B25)</f>
        <v>22</v>
      </c>
      <c r="B25" s="8" t="s">
        <v>260</v>
      </c>
      <c r="C25" s="45" t="s">
        <v>10</v>
      </c>
      <c r="D25" s="221"/>
      <c r="E25" s="206"/>
      <c r="F25" s="206"/>
      <c r="G25" s="223"/>
      <c r="H25" s="34">
        <v>3</v>
      </c>
      <c r="I25" s="36" t="s">
        <v>370</v>
      </c>
    </row>
    <row r="26" spans="1:9" ht="15.75" customHeight="1" x14ac:dyDescent="0.25">
      <c r="A26" s="1">
        <f>+SUBTOTAL(3,$B$4:B26)</f>
        <v>23</v>
      </c>
      <c r="B26" s="8" t="s">
        <v>266</v>
      </c>
      <c r="C26" s="45" t="s">
        <v>10</v>
      </c>
      <c r="D26" s="225" t="s">
        <v>267</v>
      </c>
      <c r="E26" s="204" t="s">
        <v>1867</v>
      </c>
      <c r="F26" s="204" t="s">
        <v>268</v>
      </c>
      <c r="G26" s="222" t="s">
        <v>269</v>
      </c>
      <c r="H26" s="34">
        <v>3</v>
      </c>
      <c r="I26" s="36" t="s">
        <v>370</v>
      </c>
    </row>
    <row r="27" spans="1:9" ht="31.5" customHeight="1" x14ac:dyDescent="0.25">
      <c r="A27" s="1">
        <f>+SUBTOTAL(3,$B$4:B27)</f>
        <v>24</v>
      </c>
      <c r="B27" s="8" t="s">
        <v>272</v>
      </c>
      <c r="C27" s="45" t="s">
        <v>10</v>
      </c>
      <c r="D27" s="226"/>
      <c r="E27" s="205"/>
      <c r="F27" s="206"/>
      <c r="G27" s="223"/>
      <c r="H27" s="34">
        <v>3</v>
      </c>
      <c r="I27" s="36" t="s">
        <v>370</v>
      </c>
    </row>
    <row r="28" spans="1:9" ht="31.5" x14ac:dyDescent="0.25">
      <c r="A28" s="1">
        <f>+SUBTOTAL(3,$B$4:B28)</f>
        <v>25</v>
      </c>
      <c r="B28" s="8" t="s">
        <v>282</v>
      </c>
      <c r="C28" s="45" t="s">
        <v>10</v>
      </c>
      <c r="D28" s="45" t="s">
        <v>283</v>
      </c>
      <c r="E28" s="34" t="s">
        <v>1868</v>
      </c>
      <c r="F28" s="34" t="s">
        <v>284</v>
      </c>
      <c r="G28" s="36" t="s">
        <v>285</v>
      </c>
      <c r="H28" s="34">
        <v>3</v>
      </c>
      <c r="I28" s="36" t="s">
        <v>370</v>
      </c>
    </row>
    <row r="29" spans="1:9" ht="31.5" x14ac:dyDescent="0.25">
      <c r="A29" s="1">
        <f>+SUBTOTAL(3,$B$4:B29)</f>
        <v>26</v>
      </c>
      <c r="B29" s="8" t="s">
        <v>286</v>
      </c>
      <c r="C29" s="45" t="s">
        <v>10</v>
      </c>
      <c r="D29" s="217" t="s">
        <v>287</v>
      </c>
      <c r="E29" s="204" t="s">
        <v>1869</v>
      </c>
      <c r="F29" s="204" t="s">
        <v>288</v>
      </c>
      <c r="G29" s="227" t="s">
        <v>289</v>
      </c>
      <c r="H29" s="34">
        <v>4</v>
      </c>
      <c r="I29" s="36" t="s">
        <v>1138</v>
      </c>
    </row>
    <row r="30" spans="1:9" ht="31.5" x14ac:dyDescent="0.25">
      <c r="A30" s="1">
        <f>+SUBTOTAL(3,$B$4:B30)</f>
        <v>27</v>
      </c>
      <c r="B30" s="8" t="s">
        <v>290</v>
      </c>
      <c r="C30" s="45" t="s">
        <v>10</v>
      </c>
      <c r="D30" s="217"/>
      <c r="E30" s="205"/>
      <c r="F30" s="205"/>
      <c r="G30" s="230"/>
      <c r="H30" s="34">
        <v>4</v>
      </c>
      <c r="I30" s="36" t="s">
        <v>1138</v>
      </c>
    </row>
    <row r="31" spans="1:9" ht="15.75" x14ac:dyDescent="0.25">
      <c r="A31" s="1">
        <f>+SUBTOTAL(3,$B$4:B31)</f>
        <v>28</v>
      </c>
      <c r="B31" s="8" t="s">
        <v>291</v>
      </c>
      <c r="C31" s="45" t="s">
        <v>10</v>
      </c>
      <c r="D31" s="217"/>
      <c r="E31" s="205"/>
      <c r="F31" s="205"/>
      <c r="G31" s="230"/>
      <c r="H31" s="34">
        <v>4</v>
      </c>
      <c r="I31" s="37" t="s">
        <v>20</v>
      </c>
    </row>
    <row r="32" spans="1:9" ht="31.5" x14ac:dyDescent="0.25">
      <c r="A32" s="1">
        <f>+SUBTOTAL(3,$B$4:B32)</f>
        <v>29</v>
      </c>
      <c r="B32" s="8" t="s">
        <v>292</v>
      </c>
      <c r="C32" s="45" t="s">
        <v>10</v>
      </c>
      <c r="D32" s="217"/>
      <c r="E32" s="205"/>
      <c r="F32" s="205"/>
      <c r="G32" s="230"/>
      <c r="H32" s="34">
        <v>4</v>
      </c>
      <c r="I32" s="36" t="s">
        <v>1138</v>
      </c>
    </row>
    <row r="33" spans="1:9" ht="15.75" x14ac:dyDescent="0.25">
      <c r="A33" s="1">
        <f>+SUBTOTAL(3,$B$4:B33)</f>
        <v>30</v>
      </c>
      <c r="B33" s="8" t="s">
        <v>293</v>
      </c>
      <c r="C33" s="45" t="s">
        <v>10</v>
      </c>
      <c r="D33" s="217"/>
      <c r="E33" s="205"/>
      <c r="F33" s="206"/>
      <c r="G33" s="228"/>
      <c r="H33" s="34">
        <v>4</v>
      </c>
      <c r="I33" s="36" t="s">
        <v>1138</v>
      </c>
    </row>
    <row r="34" spans="1:9" ht="47.25" x14ac:dyDescent="0.25">
      <c r="A34" s="1">
        <f>+SUBTOTAL(3,$B$4:B34)</f>
        <v>31</v>
      </c>
      <c r="B34" s="8" t="s">
        <v>302</v>
      </c>
      <c r="C34" s="45" t="s">
        <v>10</v>
      </c>
      <c r="D34" s="45" t="s">
        <v>298</v>
      </c>
      <c r="E34" s="205"/>
      <c r="F34" s="34" t="s">
        <v>299</v>
      </c>
      <c r="G34" s="37" t="s">
        <v>1980</v>
      </c>
      <c r="H34" s="34">
        <v>4</v>
      </c>
      <c r="I34" s="36" t="s">
        <v>1138</v>
      </c>
    </row>
    <row r="35" spans="1:9" ht="15.75" x14ac:dyDescent="0.25">
      <c r="A35" s="1">
        <f>+SUBTOTAL(3,$B$4:B35)</f>
        <v>32</v>
      </c>
      <c r="B35" s="8" t="s">
        <v>303</v>
      </c>
      <c r="C35" s="45" t="s">
        <v>10</v>
      </c>
      <c r="D35" s="217" t="s">
        <v>304</v>
      </c>
      <c r="E35" s="205"/>
      <c r="F35" s="207" t="s">
        <v>305</v>
      </c>
      <c r="G35" s="207" t="s">
        <v>306</v>
      </c>
      <c r="H35" s="34">
        <v>4</v>
      </c>
      <c r="I35" s="36" t="s">
        <v>1138</v>
      </c>
    </row>
    <row r="36" spans="1:9" ht="15.75" x14ac:dyDescent="0.25">
      <c r="A36" s="1">
        <f>+SUBTOTAL(3,$B$4:B36)</f>
        <v>33</v>
      </c>
      <c r="B36" s="8" t="s">
        <v>82</v>
      </c>
      <c r="C36" s="45" t="s">
        <v>10</v>
      </c>
      <c r="D36" s="217"/>
      <c r="E36" s="205"/>
      <c r="F36" s="207"/>
      <c r="G36" s="207"/>
      <c r="H36" s="34">
        <v>4</v>
      </c>
      <c r="I36" s="36" t="s">
        <v>1138</v>
      </c>
    </row>
    <row r="37" spans="1:9" ht="47.25" x14ac:dyDescent="0.25">
      <c r="A37" s="1">
        <f>+SUBTOTAL(3,$B$4:B37)</f>
        <v>34</v>
      </c>
      <c r="B37" s="8" t="s">
        <v>322</v>
      </c>
      <c r="C37" s="45" t="s">
        <v>10</v>
      </c>
      <c r="D37" s="45" t="s">
        <v>323</v>
      </c>
      <c r="E37" s="205"/>
      <c r="F37" s="36" t="s">
        <v>324</v>
      </c>
      <c r="G37" s="48" t="s">
        <v>325</v>
      </c>
      <c r="H37" s="34">
        <v>3</v>
      </c>
      <c r="I37" s="36" t="s">
        <v>1344</v>
      </c>
    </row>
    <row r="38" spans="1:9" ht="15.75" customHeight="1" x14ac:dyDescent="0.25">
      <c r="A38" s="1">
        <f>+SUBTOTAL(3,$B$4:B38)</f>
        <v>35</v>
      </c>
      <c r="B38" s="8" t="s">
        <v>82</v>
      </c>
      <c r="C38" s="45" t="s">
        <v>10</v>
      </c>
      <c r="D38" s="45" t="s">
        <v>326</v>
      </c>
      <c r="E38" s="205"/>
      <c r="F38" s="36" t="s">
        <v>327</v>
      </c>
      <c r="G38" s="48" t="s">
        <v>328</v>
      </c>
      <c r="H38" s="34">
        <v>4</v>
      </c>
      <c r="I38" s="36" t="s">
        <v>1138</v>
      </c>
    </row>
    <row r="39" spans="1:9" ht="15.75" customHeight="1" x14ac:dyDescent="0.25">
      <c r="A39" s="1">
        <f>+SUBTOTAL(3,$B$4:B39)</f>
        <v>36</v>
      </c>
      <c r="B39" s="8" t="s">
        <v>340</v>
      </c>
      <c r="C39" s="45" t="s">
        <v>10</v>
      </c>
      <c r="D39" s="45" t="s">
        <v>341</v>
      </c>
      <c r="E39" s="206"/>
      <c r="F39" s="45" t="s">
        <v>342</v>
      </c>
      <c r="G39" s="45" t="s">
        <v>343</v>
      </c>
      <c r="H39" s="34">
        <v>3</v>
      </c>
      <c r="I39" s="36" t="s">
        <v>370</v>
      </c>
    </row>
    <row r="40" spans="1:9" ht="31.5" x14ac:dyDescent="0.25">
      <c r="A40" s="1">
        <f>+SUBTOTAL(3,$B$4:B40)</f>
        <v>37</v>
      </c>
      <c r="B40" s="8" t="s">
        <v>354</v>
      </c>
      <c r="C40" s="45" t="s">
        <v>10</v>
      </c>
      <c r="D40" s="45" t="s">
        <v>355</v>
      </c>
      <c r="E40" s="32" t="s">
        <v>1871</v>
      </c>
      <c r="F40" s="36" t="s">
        <v>356</v>
      </c>
      <c r="G40" s="48" t="s">
        <v>357</v>
      </c>
      <c r="H40" s="34">
        <v>3</v>
      </c>
      <c r="I40" s="36" t="s">
        <v>370</v>
      </c>
    </row>
    <row r="41" spans="1:9" ht="31.5" x14ac:dyDescent="0.25">
      <c r="A41" s="1">
        <f>+SUBTOTAL(3,$B$4:B41)</f>
        <v>38</v>
      </c>
      <c r="B41" s="8" t="s">
        <v>369</v>
      </c>
      <c r="C41" s="45" t="s">
        <v>10</v>
      </c>
      <c r="D41" s="225" t="s">
        <v>365</v>
      </c>
      <c r="E41" s="204" t="s">
        <v>1873</v>
      </c>
      <c r="F41" s="204" t="s">
        <v>366</v>
      </c>
      <c r="G41" s="204" t="s">
        <v>367</v>
      </c>
      <c r="H41" s="34">
        <v>4</v>
      </c>
      <c r="I41" s="37" t="s">
        <v>370</v>
      </c>
    </row>
    <row r="42" spans="1:9" ht="31.5" customHeight="1" x14ac:dyDescent="0.25">
      <c r="A42" s="1">
        <f>+SUBTOTAL(3,$B$4:B42)</f>
        <v>39</v>
      </c>
      <c r="B42" s="8" t="s">
        <v>1789</v>
      </c>
      <c r="C42" s="45" t="s">
        <v>10</v>
      </c>
      <c r="D42" s="226"/>
      <c r="E42" s="205"/>
      <c r="F42" s="206"/>
      <c r="G42" s="206"/>
      <c r="H42" s="34">
        <v>4</v>
      </c>
      <c r="I42" s="36" t="s">
        <v>1138</v>
      </c>
    </row>
    <row r="43" spans="1:9" ht="31.5" x14ac:dyDescent="0.25">
      <c r="A43" s="1">
        <f>+SUBTOTAL(3,$B$4:B43)</f>
        <v>40</v>
      </c>
      <c r="B43" s="8" t="s">
        <v>378</v>
      </c>
      <c r="C43" s="45" t="s">
        <v>10</v>
      </c>
      <c r="D43" s="45" t="s">
        <v>379</v>
      </c>
      <c r="E43" s="205"/>
      <c r="F43" s="34" t="s">
        <v>380</v>
      </c>
      <c r="G43" s="48" t="s">
        <v>381</v>
      </c>
      <c r="H43" s="34">
        <v>4</v>
      </c>
      <c r="I43" s="36" t="s">
        <v>1138</v>
      </c>
    </row>
    <row r="44" spans="1:9" ht="31.5" x14ac:dyDescent="0.25">
      <c r="A44" s="1">
        <f>+SUBTOTAL(3,$B$4:B44)</f>
        <v>41</v>
      </c>
      <c r="B44" s="8" t="s">
        <v>411</v>
      </c>
      <c r="C44" s="45" t="s">
        <v>10</v>
      </c>
      <c r="D44" s="45" t="s">
        <v>412</v>
      </c>
      <c r="E44" s="206"/>
      <c r="F44" s="34" t="s">
        <v>413</v>
      </c>
      <c r="G44" s="48" t="s">
        <v>414</v>
      </c>
      <c r="H44" s="34">
        <v>3</v>
      </c>
      <c r="I44" s="36" t="s">
        <v>1344</v>
      </c>
    </row>
    <row r="45" spans="1:9" ht="31.5" x14ac:dyDescent="0.25">
      <c r="A45" s="1">
        <f>+SUBTOTAL(3,$B$4:B45)</f>
        <v>42</v>
      </c>
      <c r="B45" s="8" t="s">
        <v>392</v>
      </c>
      <c r="C45" s="45" t="s">
        <v>10</v>
      </c>
      <c r="D45" s="45" t="s">
        <v>393</v>
      </c>
      <c r="E45" s="32" t="s">
        <v>1875</v>
      </c>
      <c r="F45" s="34" t="s">
        <v>394</v>
      </c>
      <c r="G45" s="48" t="s">
        <v>395</v>
      </c>
      <c r="H45" s="34">
        <v>3</v>
      </c>
      <c r="I45" s="36" t="s">
        <v>1344</v>
      </c>
    </row>
    <row r="46" spans="1:9" ht="15.75" x14ac:dyDescent="0.25">
      <c r="A46" s="1">
        <f>+SUBTOTAL(3,$B$4:B46)</f>
        <v>43</v>
      </c>
      <c r="B46" s="8" t="s">
        <v>415</v>
      </c>
      <c r="C46" s="45" t="s">
        <v>10</v>
      </c>
      <c r="D46" s="45" t="s">
        <v>416</v>
      </c>
      <c r="E46" s="32" t="s">
        <v>1875</v>
      </c>
      <c r="F46" s="34" t="s">
        <v>417</v>
      </c>
      <c r="G46" s="41" t="s">
        <v>418</v>
      </c>
      <c r="H46" s="34">
        <v>3</v>
      </c>
      <c r="I46" s="36" t="s">
        <v>1344</v>
      </c>
    </row>
    <row r="47" spans="1:9" ht="31.5" x14ac:dyDescent="0.25">
      <c r="A47" s="1">
        <f>+SUBTOTAL(3,$B$4:B47)</f>
        <v>44</v>
      </c>
      <c r="B47" s="8" t="s">
        <v>387</v>
      </c>
      <c r="C47" s="45" t="s">
        <v>383</v>
      </c>
      <c r="D47" s="45" t="s">
        <v>384</v>
      </c>
      <c r="E47" s="32" t="s">
        <v>1874</v>
      </c>
      <c r="F47" s="34" t="s">
        <v>385</v>
      </c>
      <c r="G47" s="48" t="s">
        <v>1981</v>
      </c>
      <c r="H47" s="34">
        <v>3</v>
      </c>
      <c r="I47" s="36" t="s">
        <v>1344</v>
      </c>
    </row>
    <row r="48" spans="1:9" ht="31.5" x14ac:dyDescent="0.25">
      <c r="A48" s="1">
        <f>+SUBTOTAL(3,$B$4:B48)</f>
        <v>45</v>
      </c>
      <c r="B48" s="8" t="s">
        <v>407</v>
      </c>
      <c r="C48" s="45" t="s">
        <v>10</v>
      </c>
      <c r="D48" s="45" t="s">
        <v>408</v>
      </c>
      <c r="E48" s="32" t="s">
        <v>1874</v>
      </c>
      <c r="F48" s="34" t="s">
        <v>409</v>
      </c>
      <c r="G48" s="48" t="s">
        <v>410</v>
      </c>
      <c r="H48" s="34">
        <v>3</v>
      </c>
      <c r="I48" s="36" t="s">
        <v>1344</v>
      </c>
    </row>
    <row r="49" spans="1:9" ht="31.5" x14ac:dyDescent="0.25">
      <c r="A49" s="1">
        <f>+SUBTOTAL(3,$B$4:B49)</f>
        <v>46</v>
      </c>
      <c r="B49" s="8" t="s">
        <v>439</v>
      </c>
      <c r="C49" s="45" t="s">
        <v>10</v>
      </c>
      <c r="D49" s="45" t="s">
        <v>440</v>
      </c>
      <c r="E49" s="33"/>
      <c r="F49" s="34" t="s">
        <v>441</v>
      </c>
      <c r="G49" s="36" t="s">
        <v>442</v>
      </c>
      <c r="H49" s="34">
        <v>3</v>
      </c>
      <c r="I49" s="36" t="s">
        <v>370</v>
      </c>
    </row>
    <row r="50" spans="1:9" ht="47.25" x14ac:dyDescent="0.25">
      <c r="A50" s="1">
        <f>+SUBTOTAL(3,$B$4:B50)</f>
        <v>47</v>
      </c>
      <c r="B50" s="8" t="s">
        <v>456</v>
      </c>
      <c r="C50" s="45" t="s">
        <v>10</v>
      </c>
      <c r="D50" s="45" t="s">
        <v>451</v>
      </c>
      <c r="E50" s="32" t="s">
        <v>1877</v>
      </c>
      <c r="F50" s="34" t="s">
        <v>452</v>
      </c>
      <c r="G50" s="36" t="s">
        <v>453</v>
      </c>
      <c r="H50" s="34">
        <v>3</v>
      </c>
      <c r="I50" s="36" t="s">
        <v>370</v>
      </c>
    </row>
    <row r="51" spans="1:9" ht="31.5" x14ac:dyDescent="0.25">
      <c r="A51" s="1">
        <f>+SUBTOTAL(3,$B$4:B51)</f>
        <v>48</v>
      </c>
      <c r="B51" s="8" t="s">
        <v>488</v>
      </c>
      <c r="C51" s="45" t="s">
        <v>10</v>
      </c>
      <c r="D51" s="45" t="s">
        <v>489</v>
      </c>
      <c r="E51" s="204" t="s">
        <v>1879</v>
      </c>
      <c r="F51" s="34" t="s">
        <v>490</v>
      </c>
      <c r="G51" s="36" t="s">
        <v>491</v>
      </c>
      <c r="H51" s="34">
        <v>3</v>
      </c>
      <c r="I51" s="36" t="s">
        <v>370</v>
      </c>
    </row>
    <row r="52" spans="1:9" ht="31.5" x14ac:dyDescent="0.25">
      <c r="A52" s="1">
        <f>+SUBTOTAL(3,$B$4:B52)</f>
        <v>49</v>
      </c>
      <c r="B52" s="8" t="s">
        <v>492</v>
      </c>
      <c r="C52" s="45" t="s">
        <v>10</v>
      </c>
      <c r="D52" s="45" t="s">
        <v>493</v>
      </c>
      <c r="E52" s="205"/>
      <c r="F52" s="34" t="s">
        <v>494</v>
      </c>
      <c r="G52" s="36" t="s">
        <v>495</v>
      </c>
      <c r="H52" s="34">
        <v>3</v>
      </c>
      <c r="I52" s="36" t="s">
        <v>370</v>
      </c>
    </row>
    <row r="53" spans="1:9" ht="47.25" x14ac:dyDescent="0.25">
      <c r="A53" s="1">
        <f>+SUBTOTAL(3,$B$4:B53)</f>
        <v>50</v>
      </c>
      <c r="B53" s="8" t="s">
        <v>501</v>
      </c>
      <c r="C53" s="45" t="s">
        <v>10</v>
      </c>
      <c r="D53" s="45" t="s">
        <v>502</v>
      </c>
      <c r="E53" s="204" t="s">
        <v>1880</v>
      </c>
      <c r="F53" s="34" t="s">
        <v>503</v>
      </c>
      <c r="G53" s="36" t="s">
        <v>504</v>
      </c>
      <c r="H53" s="34">
        <v>3</v>
      </c>
      <c r="I53" s="36" t="s">
        <v>370</v>
      </c>
    </row>
    <row r="54" spans="1:9" ht="31.5" x14ac:dyDescent="0.25">
      <c r="A54" s="1">
        <f>+SUBTOTAL(3,$B$4:B54)</f>
        <v>51</v>
      </c>
      <c r="B54" s="8" t="s">
        <v>505</v>
      </c>
      <c r="C54" s="45" t="s">
        <v>10</v>
      </c>
      <c r="D54" s="45" t="s">
        <v>506</v>
      </c>
      <c r="E54" s="205"/>
      <c r="F54" s="34" t="s">
        <v>507</v>
      </c>
      <c r="G54" s="36" t="s">
        <v>508</v>
      </c>
      <c r="H54" s="34">
        <v>3</v>
      </c>
      <c r="I54" s="36" t="s">
        <v>370</v>
      </c>
    </row>
    <row r="55" spans="1:9" ht="47.25" x14ac:dyDescent="0.25">
      <c r="A55" s="1">
        <f>+SUBTOTAL(3,$B$4:B55)</f>
        <v>52</v>
      </c>
      <c r="B55" s="8" t="s">
        <v>518</v>
      </c>
      <c r="C55" s="45" t="s">
        <v>10</v>
      </c>
      <c r="D55" s="45" t="s">
        <v>519</v>
      </c>
      <c r="E55" s="204" t="s">
        <v>1881</v>
      </c>
      <c r="F55" s="34" t="s">
        <v>520</v>
      </c>
      <c r="G55" s="36" t="s">
        <v>521</v>
      </c>
      <c r="H55" s="34">
        <v>3</v>
      </c>
      <c r="I55" s="36" t="s">
        <v>1032</v>
      </c>
    </row>
    <row r="56" spans="1:9" ht="31.5" x14ac:dyDescent="0.25">
      <c r="A56" s="1">
        <f>+SUBTOTAL(3,$B$4:B56)</f>
        <v>53</v>
      </c>
      <c r="B56" s="8" t="s">
        <v>522</v>
      </c>
      <c r="C56" s="45" t="s">
        <v>10</v>
      </c>
      <c r="D56" s="45" t="s">
        <v>523</v>
      </c>
      <c r="E56" s="205"/>
      <c r="F56" s="34" t="s">
        <v>524</v>
      </c>
      <c r="G56" s="36" t="s">
        <v>525</v>
      </c>
      <c r="H56" s="34">
        <v>3</v>
      </c>
      <c r="I56" s="36" t="s">
        <v>1032</v>
      </c>
    </row>
    <row r="57" spans="1:9" ht="31.5" x14ac:dyDescent="0.25">
      <c r="A57" s="1">
        <f>+SUBTOTAL(3,$B$4:B57)</f>
        <v>54</v>
      </c>
      <c r="B57" s="8" t="s">
        <v>536</v>
      </c>
      <c r="C57" s="45" t="s">
        <v>10</v>
      </c>
      <c r="D57" s="45" t="s">
        <v>537</v>
      </c>
      <c r="E57" s="204" t="s">
        <v>1882</v>
      </c>
      <c r="F57" s="34" t="s">
        <v>538</v>
      </c>
      <c r="G57" s="36" t="s">
        <v>539</v>
      </c>
      <c r="H57" s="34">
        <v>3</v>
      </c>
      <c r="I57" s="36" t="s">
        <v>1032</v>
      </c>
    </row>
    <row r="58" spans="1:9" ht="31.5" x14ac:dyDescent="0.25">
      <c r="A58" s="1">
        <f>+SUBTOTAL(3,$B$4:B58)</f>
        <v>55</v>
      </c>
      <c r="B58" s="8" t="s">
        <v>540</v>
      </c>
      <c r="C58" s="45" t="s">
        <v>10</v>
      </c>
      <c r="D58" s="45" t="s">
        <v>541</v>
      </c>
      <c r="E58" s="206"/>
      <c r="F58" s="34" t="s">
        <v>542</v>
      </c>
      <c r="G58" s="36" t="s">
        <v>543</v>
      </c>
      <c r="H58" s="34">
        <v>3</v>
      </c>
      <c r="I58" s="36" t="s">
        <v>1032</v>
      </c>
    </row>
    <row r="59" spans="1:9" ht="31.5" x14ac:dyDescent="0.25">
      <c r="A59" s="1">
        <f>+SUBTOTAL(3,$B$4:B59)</f>
        <v>56</v>
      </c>
      <c r="B59" s="8" t="s">
        <v>548</v>
      </c>
      <c r="C59" s="45" t="s">
        <v>10</v>
      </c>
      <c r="D59" s="45" t="s">
        <v>549</v>
      </c>
      <c r="E59" s="204" t="s">
        <v>1883</v>
      </c>
      <c r="F59" s="34" t="s">
        <v>550</v>
      </c>
      <c r="G59" s="36" t="s">
        <v>551</v>
      </c>
      <c r="H59" s="34">
        <v>3</v>
      </c>
      <c r="I59" s="36" t="s">
        <v>1032</v>
      </c>
    </row>
    <row r="60" spans="1:9" ht="31.5" x14ac:dyDescent="0.25">
      <c r="A60" s="1">
        <f>+SUBTOTAL(3,$B$4:B60)</f>
        <v>57</v>
      </c>
      <c r="B60" s="8" t="s">
        <v>552</v>
      </c>
      <c r="C60" s="45" t="s">
        <v>10</v>
      </c>
      <c r="D60" s="45" t="s">
        <v>553</v>
      </c>
      <c r="E60" s="205"/>
      <c r="F60" s="34" t="s">
        <v>402</v>
      </c>
      <c r="G60" s="36" t="s">
        <v>554</v>
      </c>
      <c r="H60" s="34">
        <v>3</v>
      </c>
      <c r="I60" s="36" t="s">
        <v>1032</v>
      </c>
    </row>
    <row r="61" spans="1:9" ht="31.5" x14ac:dyDescent="0.25">
      <c r="A61" s="1">
        <f>+SUBTOTAL(3,$B$4:B61)</f>
        <v>58</v>
      </c>
      <c r="B61" s="8" t="s">
        <v>555</v>
      </c>
      <c r="C61" s="45" t="s">
        <v>10</v>
      </c>
      <c r="D61" s="45" t="s">
        <v>556</v>
      </c>
      <c r="E61" s="205"/>
      <c r="F61" s="34" t="s">
        <v>557</v>
      </c>
      <c r="G61" s="36" t="s">
        <v>558</v>
      </c>
      <c r="H61" s="34">
        <v>3</v>
      </c>
      <c r="I61" s="36" t="s">
        <v>1032</v>
      </c>
    </row>
    <row r="62" spans="1:9" ht="31.5" x14ac:dyDescent="0.25">
      <c r="A62" s="1">
        <f>+SUBTOTAL(3,$B$4:B62)</f>
        <v>59</v>
      </c>
      <c r="B62" s="8" t="s">
        <v>563</v>
      </c>
      <c r="C62" s="45" t="s">
        <v>10</v>
      </c>
      <c r="D62" s="45" t="s">
        <v>564</v>
      </c>
      <c r="E62" s="204" t="s">
        <v>1884</v>
      </c>
      <c r="F62" s="34" t="s">
        <v>565</v>
      </c>
      <c r="G62" s="36" t="s">
        <v>566</v>
      </c>
      <c r="H62" s="34">
        <v>3</v>
      </c>
      <c r="I62" s="36" t="s">
        <v>1032</v>
      </c>
    </row>
    <row r="63" spans="1:9" ht="47.25" x14ac:dyDescent="0.25">
      <c r="A63" s="1">
        <f>+SUBTOTAL(3,$B$4:B63)</f>
        <v>60</v>
      </c>
      <c r="B63" s="8" t="s">
        <v>567</v>
      </c>
      <c r="C63" s="45" t="s">
        <v>10</v>
      </c>
      <c r="D63" s="45" t="s">
        <v>568</v>
      </c>
      <c r="E63" s="205"/>
      <c r="F63" s="34" t="s">
        <v>569</v>
      </c>
      <c r="G63" s="36" t="s">
        <v>570</v>
      </c>
      <c r="H63" s="34">
        <v>3</v>
      </c>
      <c r="I63" s="36" t="s">
        <v>1032</v>
      </c>
    </row>
    <row r="64" spans="1:9" ht="31.5" x14ac:dyDescent="0.25">
      <c r="A64" s="1">
        <f>+SUBTOTAL(3,$B$4:B64)</f>
        <v>61</v>
      </c>
      <c r="B64" s="8" t="s">
        <v>571</v>
      </c>
      <c r="C64" s="45" t="s">
        <v>10</v>
      </c>
      <c r="D64" s="45" t="s">
        <v>572</v>
      </c>
      <c r="E64" s="205"/>
      <c r="F64" s="34" t="s">
        <v>573</v>
      </c>
      <c r="G64" s="36" t="s">
        <v>574</v>
      </c>
      <c r="H64" s="34">
        <v>3</v>
      </c>
      <c r="I64" s="36" t="s">
        <v>1032</v>
      </c>
    </row>
    <row r="65" spans="1:9" ht="31.5" x14ac:dyDescent="0.25">
      <c r="A65" s="1">
        <f>+SUBTOTAL(3,$B$4:B65)</f>
        <v>62</v>
      </c>
      <c r="B65" s="8" t="s">
        <v>581</v>
      </c>
      <c r="C65" s="45" t="s">
        <v>10</v>
      </c>
      <c r="D65" s="45" t="s">
        <v>582</v>
      </c>
      <c r="E65" s="204" t="s">
        <v>1885</v>
      </c>
      <c r="F65" s="34" t="s">
        <v>583</v>
      </c>
      <c r="G65" s="36" t="s">
        <v>584</v>
      </c>
      <c r="H65" s="34">
        <v>3</v>
      </c>
      <c r="I65" s="36" t="s">
        <v>1032</v>
      </c>
    </row>
    <row r="66" spans="1:9" ht="31.5" x14ac:dyDescent="0.25">
      <c r="A66" s="1">
        <f>+SUBTOTAL(3,$B$4:B66)</f>
        <v>63</v>
      </c>
      <c r="B66" s="8" t="s">
        <v>585</v>
      </c>
      <c r="C66" s="45" t="s">
        <v>10</v>
      </c>
      <c r="D66" s="45" t="s">
        <v>586</v>
      </c>
      <c r="E66" s="205"/>
      <c r="F66" s="34" t="s">
        <v>587</v>
      </c>
      <c r="G66" s="36" t="s">
        <v>588</v>
      </c>
      <c r="H66" s="34">
        <v>3</v>
      </c>
      <c r="I66" s="36" t="s">
        <v>1032</v>
      </c>
    </row>
    <row r="67" spans="1:9" ht="31.5" x14ac:dyDescent="0.25">
      <c r="A67" s="1">
        <f>+SUBTOTAL(3,$B$4:B67)</f>
        <v>64</v>
      </c>
      <c r="B67" s="8" t="s">
        <v>589</v>
      </c>
      <c r="C67" s="45" t="s">
        <v>10</v>
      </c>
      <c r="D67" s="45" t="s">
        <v>590</v>
      </c>
      <c r="E67" s="205"/>
      <c r="F67" s="34" t="s">
        <v>591</v>
      </c>
      <c r="G67" s="36" t="s">
        <v>592</v>
      </c>
      <c r="H67" s="34">
        <v>3</v>
      </c>
      <c r="I67" s="36" t="s">
        <v>1032</v>
      </c>
    </row>
    <row r="68" spans="1:9" ht="31.5" x14ac:dyDescent="0.25">
      <c r="A68" s="1">
        <f>+SUBTOTAL(3,$B$4:B68)</f>
        <v>65</v>
      </c>
      <c r="B68" s="8" t="s">
        <v>593</v>
      </c>
      <c r="C68" s="45" t="s">
        <v>383</v>
      </c>
      <c r="D68" s="45" t="s">
        <v>594</v>
      </c>
      <c r="E68" s="205"/>
      <c r="F68" s="34" t="s">
        <v>595</v>
      </c>
      <c r="G68" s="36" t="s">
        <v>596</v>
      </c>
      <c r="H68" s="34">
        <v>3</v>
      </c>
      <c r="I68" s="36" t="s">
        <v>1032</v>
      </c>
    </row>
    <row r="69" spans="1:9" ht="15.75" x14ac:dyDescent="0.25">
      <c r="A69" s="1">
        <f>+SUBTOTAL(3,$B$4:B69)</f>
        <v>66</v>
      </c>
      <c r="B69" s="8" t="s">
        <v>597</v>
      </c>
      <c r="C69" s="45" t="s">
        <v>159</v>
      </c>
      <c r="D69" s="217" t="s">
        <v>598</v>
      </c>
      <c r="E69" s="205"/>
      <c r="F69" s="207" t="s">
        <v>599</v>
      </c>
      <c r="G69" s="231" t="s">
        <v>600</v>
      </c>
      <c r="H69" s="34">
        <v>3</v>
      </c>
      <c r="I69" s="36" t="s">
        <v>1032</v>
      </c>
    </row>
    <row r="70" spans="1:9" ht="15.75" x14ac:dyDescent="0.25">
      <c r="A70" s="1">
        <f>+SUBTOTAL(3,$B$4:B70)</f>
        <v>67</v>
      </c>
      <c r="B70" s="8" t="s">
        <v>601</v>
      </c>
      <c r="C70" s="45" t="s">
        <v>159</v>
      </c>
      <c r="D70" s="217"/>
      <c r="E70" s="205"/>
      <c r="F70" s="207"/>
      <c r="G70" s="231"/>
      <c r="H70" s="34">
        <v>3</v>
      </c>
      <c r="I70" s="36" t="s">
        <v>1032</v>
      </c>
    </row>
    <row r="71" spans="1:9" ht="15.75" x14ac:dyDescent="0.25">
      <c r="A71" s="1">
        <f>+SUBTOTAL(3,$B$4:B71)</f>
        <v>68</v>
      </c>
      <c r="B71" s="8" t="s">
        <v>602</v>
      </c>
      <c r="C71" s="45" t="s">
        <v>159</v>
      </c>
      <c r="D71" s="217"/>
      <c r="E71" s="205"/>
      <c r="F71" s="207"/>
      <c r="G71" s="231"/>
      <c r="H71" s="34">
        <v>3</v>
      </c>
      <c r="I71" s="36" t="s">
        <v>1032</v>
      </c>
    </row>
    <row r="72" spans="1:9" ht="15.75" customHeight="1" x14ac:dyDescent="0.25">
      <c r="A72" s="1">
        <f>+SUBTOTAL(3,$B$4:B72)</f>
        <v>69</v>
      </c>
      <c r="B72" s="8" t="s">
        <v>626</v>
      </c>
      <c r="C72" s="45" t="s">
        <v>10</v>
      </c>
      <c r="D72" s="45" t="s">
        <v>627</v>
      </c>
      <c r="E72" s="32" t="s">
        <v>1887</v>
      </c>
      <c r="F72" s="34" t="s">
        <v>628</v>
      </c>
      <c r="G72" s="48" t="s">
        <v>629</v>
      </c>
      <c r="H72" s="34">
        <v>3</v>
      </c>
      <c r="I72" s="36" t="s">
        <v>1344</v>
      </c>
    </row>
    <row r="73" spans="1:9" ht="15.75" x14ac:dyDescent="0.25">
      <c r="A73" s="1">
        <f>+SUBTOTAL(3,$B$4:B73)</f>
        <v>70</v>
      </c>
      <c r="B73" s="8" t="s">
        <v>644</v>
      </c>
      <c r="C73" s="45" t="s">
        <v>159</v>
      </c>
      <c r="D73" s="217" t="s">
        <v>645</v>
      </c>
      <c r="E73" s="204" t="s">
        <v>1888</v>
      </c>
      <c r="F73" s="207" t="s">
        <v>646</v>
      </c>
      <c r="G73" s="219" t="s">
        <v>647</v>
      </c>
      <c r="H73" s="34">
        <v>3</v>
      </c>
      <c r="I73" s="36" t="s">
        <v>1344</v>
      </c>
    </row>
    <row r="74" spans="1:9" ht="31.5" x14ac:dyDescent="0.25">
      <c r="A74" s="1">
        <f>+SUBTOTAL(3,$B$4:B74)</f>
        <v>71</v>
      </c>
      <c r="B74" s="8" t="s">
        <v>648</v>
      </c>
      <c r="C74" s="45" t="s">
        <v>10</v>
      </c>
      <c r="D74" s="217"/>
      <c r="E74" s="205"/>
      <c r="F74" s="207"/>
      <c r="G74" s="219"/>
      <c r="H74" s="34">
        <v>3</v>
      </c>
      <c r="I74" s="36" t="s">
        <v>1344</v>
      </c>
    </row>
    <row r="75" spans="1:9" ht="47.25" x14ac:dyDescent="0.25">
      <c r="A75" s="1">
        <f>+SUBTOTAL(3,$B$4:B75)</f>
        <v>72</v>
      </c>
      <c r="B75" s="8" t="s">
        <v>649</v>
      </c>
      <c r="C75" s="45" t="s">
        <v>10</v>
      </c>
      <c r="D75" s="45" t="s">
        <v>650</v>
      </c>
      <c r="E75" s="205"/>
      <c r="F75" s="34" t="s">
        <v>651</v>
      </c>
      <c r="G75" s="48" t="s">
        <v>652</v>
      </c>
      <c r="H75" s="34">
        <v>3</v>
      </c>
      <c r="I75" s="36" t="s">
        <v>1344</v>
      </c>
    </row>
    <row r="76" spans="1:9" ht="31.5" x14ac:dyDescent="0.25">
      <c r="A76" s="1">
        <f>+SUBTOTAL(3,$B$4:B76)</f>
        <v>73</v>
      </c>
      <c r="B76" s="8" t="s">
        <v>667</v>
      </c>
      <c r="C76" s="45" t="s">
        <v>10</v>
      </c>
      <c r="D76" s="49" t="s">
        <v>664</v>
      </c>
      <c r="E76" s="204" t="s">
        <v>670</v>
      </c>
      <c r="F76" s="32" t="s">
        <v>665</v>
      </c>
      <c r="G76" s="58" t="s">
        <v>1982</v>
      </c>
      <c r="H76" s="34">
        <v>3</v>
      </c>
      <c r="I76" s="36" t="s">
        <v>1344</v>
      </c>
    </row>
    <row r="77" spans="1:9" ht="31.5" x14ac:dyDescent="0.25">
      <c r="A77" s="1">
        <f>+SUBTOTAL(3,$B$4:B77)</f>
        <v>74</v>
      </c>
      <c r="B77" s="8" t="s">
        <v>679</v>
      </c>
      <c r="C77" s="45" t="s">
        <v>10</v>
      </c>
      <c r="D77" s="45" t="s">
        <v>680</v>
      </c>
      <c r="E77" s="206"/>
      <c r="F77" s="34" t="s">
        <v>681</v>
      </c>
      <c r="G77" s="48" t="s">
        <v>682</v>
      </c>
      <c r="H77" s="34">
        <v>3</v>
      </c>
      <c r="I77" s="36" t="s">
        <v>1344</v>
      </c>
    </row>
    <row r="78" spans="1:9" ht="15.75" x14ac:dyDescent="0.25">
      <c r="A78" s="1">
        <f>+SUBTOTAL(3,$B$4:B78)</f>
        <v>75</v>
      </c>
      <c r="B78" s="8" t="s">
        <v>683</v>
      </c>
      <c r="C78" s="45" t="s">
        <v>10</v>
      </c>
      <c r="D78" s="217" t="s">
        <v>684</v>
      </c>
      <c r="E78" s="204" t="s">
        <v>1889</v>
      </c>
      <c r="F78" s="207" t="s">
        <v>685</v>
      </c>
      <c r="G78" s="219" t="s">
        <v>686</v>
      </c>
      <c r="H78" s="34">
        <v>3</v>
      </c>
      <c r="I78" s="36" t="s">
        <v>1344</v>
      </c>
    </row>
    <row r="79" spans="1:9" ht="15.75" x14ac:dyDescent="0.25">
      <c r="A79" s="1">
        <f>+SUBTOTAL(3,$B$4:B79)</f>
        <v>76</v>
      </c>
      <c r="B79" s="8" t="s">
        <v>687</v>
      </c>
      <c r="C79" s="45" t="s">
        <v>10</v>
      </c>
      <c r="D79" s="217"/>
      <c r="E79" s="205"/>
      <c r="F79" s="207"/>
      <c r="G79" s="219"/>
      <c r="H79" s="34">
        <v>3</v>
      </c>
      <c r="I79" s="36" t="s">
        <v>1344</v>
      </c>
    </row>
    <row r="80" spans="1:9" ht="31.5" x14ac:dyDescent="0.25">
      <c r="A80" s="1">
        <f>+SUBTOTAL(3,$B$4:B80)</f>
        <v>77</v>
      </c>
      <c r="B80" s="8" t="s">
        <v>688</v>
      </c>
      <c r="C80" s="45" t="s">
        <v>10</v>
      </c>
      <c r="D80" s="217" t="s">
        <v>689</v>
      </c>
      <c r="E80" s="205"/>
      <c r="F80" s="207" t="s">
        <v>690</v>
      </c>
      <c r="G80" s="219" t="s">
        <v>691</v>
      </c>
      <c r="H80" s="34">
        <v>3</v>
      </c>
      <c r="I80" s="36" t="s">
        <v>1344</v>
      </c>
    </row>
    <row r="81" spans="1:9" ht="31.5" x14ac:dyDescent="0.25">
      <c r="A81" s="1">
        <f>+SUBTOTAL(3,$B$4:B81)</f>
        <v>78</v>
      </c>
      <c r="B81" s="8" t="s">
        <v>692</v>
      </c>
      <c r="C81" s="45" t="s">
        <v>10</v>
      </c>
      <c r="D81" s="217"/>
      <c r="E81" s="205"/>
      <c r="F81" s="207"/>
      <c r="G81" s="219"/>
      <c r="H81" s="34">
        <v>3</v>
      </c>
      <c r="I81" s="36" t="s">
        <v>1344</v>
      </c>
    </row>
    <row r="82" spans="1:9" ht="31.5" x14ac:dyDescent="0.25">
      <c r="A82" s="1">
        <f>+SUBTOTAL(3,$B$4:B82)</f>
        <v>79</v>
      </c>
      <c r="B82" s="8" t="s">
        <v>693</v>
      </c>
      <c r="C82" s="45" t="s">
        <v>10</v>
      </c>
      <c r="D82" s="45" t="s">
        <v>694</v>
      </c>
      <c r="E82" s="205"/>
      <c r="F82" s="34" t="s">
        <v>695</v>
      </c>
      <c r="G82" s="48" t="s">
        <v>696</v>
      </c>
      <c r="H82" s="34">
        <v>3</v>
      </c>
      <c r="I82" s="36" t="s">
        <v>1344</v>
      </c>
    </row>
    <row r="83" spans="1:9" ht="31.5" x14ac:dyDescent="0.25">
      <c r="A83" s="1">
        <f>+SUBTOTAL(3,$B$4:B83)</f>
        <v>80</v>
      </c>
      <c r="B83" s="8" t="s">
        <v>697</v>
      </c>
      <c r="C83" s="45" t="s">
        <v>10</v>
      </c>
      <c r="D83" s="45" t="s">
        <v>698</v>
      </c>
      <c r="E83" s="205"/>
      <c r="F83" s="34" t="s">
        <v>699</v>
      </c>
      <c r="G83" s="48" t="s">
        <v>700</v>
      </c>
      <c r="H83" s="34">
        <v>3</v>
      </c>
      <c r="I83" s="36" t="s">
        <v>1344</v>
      </c>
    </row>
    <row r="84" spans="1:9" ht="47.25" x14ac:dyDescent="0.25">
      <c r="A84" s="1">
        <f>+SUBTOTAL(3,$B$4:B84)</f>
        <v>81</v>
      </c>
      <c r="B84" s="8" t="s">
        <v>701</v>
      </c>
      <c r="C84" s="45" t="s">
        <v>383</v>
      </c>
      <c r="D84" s="45" t="s">
        <v>702</v>
      </c>
      <c r="E84" s="205"/>
      <c r="F84" s="34" t="s">
        <v>703</v>
      </c>
      <c r="G84" s="48" t="s">
        <v>704</v>
      </c>
      <c r="H84" s="34">
        <v>4</v>
      </c>
      <c r="I84" s="36" t="s">
        <v>1138</v>
      </c>
    </row>
    <row r="85" spans="1:9" ht="31.5" x14ac:dyDescent="0.25">
      <c r="A85" s="1">
        <f>+SUBTOTAL(3,$B$4:B85)</f>
        <v>82</v>
      </c>
      <c r="B85" s="8" t="s">
        <v>708</v>
      </c>
      <c r="C85" s="45" t="s">
        <v>10</v>
      </c>
      <c r="D85" s="45" t="s">
        <v>709</v>
      </c>
      <c r="E85" s="32" t="s">
        <v>1890</v>
      </c>
      <c r="F85" s="34" t="s">
        <v>710</v>
      </c>
      <c r="G85" s="48" t="s">
        <v>711</v>
      </c>
      <c r="H85" s="34">
        <v>3</v>
      </c>
      <c r="I85" s="36" t="s">
        <v>1344</v>
      </c>
    </row>
    <row r="86" spans="1:9" ht="31.5" x14ac:dyDescent="0.25">
      <c r="A86" s="1">
        <f>+SUBTOTAL(3,$B$4:B86)</f>
        <v>83</v>
      </c>
      <c r="B86" s="8" t="s">
        <v>720</v>
      </c>
      <c r="C86" s="45" t="s">
        <v>10</v>
      </c>
      <c r="D86" s="45" t="s">
        <v>721</v>
      </c>
      <c r="E86" s="34" t="s">
        <v>1891</v>
      </c>
      <c r="F86" s="34" t="s">
        <v>722</v>
      </c>
      <c r="G86" s="48" t="s">
        <v>723</v>
      </c>
      <c r="H86" s="34">
        <v>3</v>
      </c>
      <c r="I86" s="36" t="s">
        <v>1344</v>
      </c>
    </row>
    <row r="87" spans="1:9" ht="47.25" x14ac:dyDescent="0.25">
      <c r="A87" s="1">
        <f>+SUBTOTAL(3,$B$4:B87)</f>
        <v>84</v>
      </c>
      <c r="B87" s="14" t="s">
        <v>733</v>
      </c>
      <c r="C87" s="45" t="s">
        <v>10</v>
      </c>
      <c r="D87" s="45" t="s">
        <v>730</v>
      </c>
      <c r="E87" s="204" t="s">
        <v>1894</v>
      </c>
      <c r="F87" s="34" t="s">
        <v>731</v>
      </c>
      <c r="G87" s="48" t="s">
        <v>1983</v>
      </c>
      <c r="H87" s="34">
        <v>4</v>
      </c>
      <c r="I87" s="36" t="s">
        <v>1138</v>
      </c>
    </row>
    <row r="88" spans="1:9" ht="31.5" x14ac:dyDescent="0.25">
      <c r="A88" s="1">
        <f>+SUBTOTAL(3,$B$4:B88)</f>
        <v>85</v>
      </c>
      <c r="B88" s="8" t="s">
        <v>747</v>
      </c>
      <c r="C88" s="45" t="s">
        <v>159</v>
      </c>
      <c r="D88" s="50" t="s">
        <v>748</v>
      </c>
      <c r="E88" s="206"/>
      <c r="F88" s="50" t="s">
        <v>749</v>
      </c>
      <c r="G88" s="48" t="s">
        <v>750</v>
      </c>
      <c r="H88" s="34">
        <v>3</v>
      </c>
      <c r="I88" s="36" t="s">
        <v>1344</v>
      </c>
    </row>
    <row r="89" spans="1:9" ht="31.5" x14ac:dyDescent="0.25">
      <c r="A89" s="1">
        <f>+SUBTOTAL(3,$B$4:B89)</f>
        <v>86</v>
      </c>
      <c r="B89" s="8" t="s">
        <v>751</v>
      </c>
      <c r="C89" s="45" t="s">
        <v>10</v>
      </c>
      <c r="D89" s="50" t="s">
        <v>752</v>
      </c>
      <c r="E89" s="34" t="s">
        <v>1896</v>
      </c>
      <c r="F89" s="50" t="s">
        <v>753</v>
      </c>
      <c r="G89" s="48" t="s">
        <v>754</v>
      </c>
      <c r="H89" s="34">
        <v>3</v>
      </c>
      <c r="I89" s="36" t="s">
        <v>1138</v>
      </c>
    </row>
    <row r="90" spans="1:9" ht="31.5" x14ac:dyDescent="0.25">
      <c r="A90" s="1">
        <f>+SUBTOTAL(3,$B$4:B90)</f>
        <v>87</v>
      </c>
      <c r="B90" s="14" t="s">
        <v>758</v>
      </c>
      <c r="C90" s="45" t="s">
        <v>10</v>
      </c>
      <c r="D90" s="50" t="s">
        <v>759</v>
      </c>
      <c r="E90" s="32" t="s">
        <v>1892</v>
      </c>
      <c r="F90" s="50" t="s">
        <v>760</v>
      </c>
      <c r="G90" s="48" t="s">
        <v>761</v>
      </c>
      <c r="H90" s="34">
        <v>3</v>
      </c>
      <c r="I90" s="36" t="s">
        <v>1138</v>
      </c>
    </row>
    <row r="91" spans="1:9" ht="31.5" x14ac:dyDescent="0.25">
      <c r="A91" s="1">
        <f>+SUBTOTAL(3,$B$4:B91)</f>
        <v>88</v>
      </c>
      <c r="B91" s="8" t="s">
        <v>786</v>
      </c>
      <c r="C91" s="45" t="s">
        <v>10</v>
      </c>
      <c r="D91" s="45" t="s">
        <v>783</v>
      </c>
      <c r="E91" s="32" t="s">
        <v>1898</v>
      </c>
      <c r="F91" s="34" t="s">
        <v>784</v>
      </c>
      <c r="G91" s="37" t="s">
        <v>662</v>
      </c>
      <c r="H91" s="34">
        <v>4</v>
      </c>
      <c r="I91" s="36" t="s">
        <v>1138</v>
      </c>
    </row>
    <row r="92" spans="1:9" ht="31.5" x14ac:dyDescent="0.25">
      <c r="A92" s="1">
        <f>+SUBTOTAL(3,$B$4:B92)</f>
        <v>89</v>
      </c>
      <c r="B92" s="8" t="s">
        <v>794</v>
      </c>
      <c r="C92" s="45" t="s">
        <v>383</v>
      </c>
      <c r="D92" s="45" t="s">
        <v>792</v>
      </c>
      <c r="E92" s="204" t="s">
        <v>1899</v>
      </c>
      <c r="F92" s="34" t="s">
        <v>793</v>
      </c>
      <c r="G92" s="48" t="s">
        <v>1984</v>
      </c>
      <c r="H92" s="34">
        <v>3</v>
      </c>
      <c r="I92" s="36" t="s">
        <v>1032</v>
      </c>
    </row>
    <row r="93" spans="1:9" ht="31.5" x14ac:dyDescent="0.25">
      <c r="A93" s="1">
        <f>+SUBTOTAL(3,$B$4:B93)</f>
        <v>90</v>
      </c>
      <c r="B93" s="8" t="s">
        <v>795</v>
      </c>
      <c r="C93" s="45" t="s">
        <v>383</v>
      </c>
      <c r="D93" s="45"/>
      <c r="E93" s="205"/>
      <c r="F93" s="34" t="s">
        <v>793</v>
      </c>
      <c r="G93" s="48" t="s">
        <v>1985</v>
      </c>
      <c r="H93" s="34">
        <v>3</v>
      </c>
      <c r="I93" s="36" t="s">
        <v>1032</v>
      </c>
    </row>
    <row r="94" spans="1:9" ht="31.5" x14ac:dyDescent="0.25">
      <c r="A94" s="1">
        <f>+SUBTOTAL(3,$B$4:B94)</f>
        <v>91</v>
      </c>
      <c r="B94" s="8" t="s">
        <v>817</v>
      </c>
      <c r="C94" s="45" t="s">
        <v>10</v>
      </c>
      <c r="D94" s="45" t="s">
        <v>818</v>
      </c>
      <c r="E94" s="205"/>
      <c r="F94" s="34" t="s">
        <v>819</v>
      </c>
      <c r="G94" s="37" t="s">
        <v>643</v>
      </c>
      <c r="H94" s="34">
        <v>3</v>
      </c>
      <c r="I94" s="36" t="s">
        <v>1032</v>
      </c>
    </row>
    <row r="95" spans="1:9" ht="31.5" x14ac:dyDescent="0.25">
      <c r="A95" s="1">
        <f>+SUBTOTAL(3,$B$4:B95)</f>
        <v>92</v>
      </c>
      <c r="B95" s="8" t="s">
        <v>823</v>
      </c>
      <c r="C95" s="45" t="s">
        <v>10</v>
      </c>
      <c r="D95" s="45" t="s">
        <v>824</v>
      </c>
      <c r="E95" s="205"/>
      <c r="F95" s="34" t="s">
        <v>825</v>
      </c>
      <c r="G95" s="48" t="s">
        <v>666</v>
      </c>
      <c r="H95" s="34">
        <v>3</v>
      </c>
      <c r="I95" s="36" t="s">
        <v>1032</v>
      </c>
    </row>
    <row r="96" spans="1:9" ht="31.5" x14ac:dyDescent="0.25">
      <c r="A96" s="1">
        <f>+SUBTOTAL(3,$B$4:B96)</f>
        <v>93</v>
      </c>
      <c r="B96" s="8" t="s">
        <v>830</v>
      </c>
      <c r="C96" s="45" t="s">
        <v>10</v>
      </c>
      <c r="D96" s="45" t="s">
        <v>831</v>
      </c>
      <c r="E96" s="206"/>
      <c r="F96" s="34" t="s">
        <v>832</v>
      </c>
      <c r="G96" s="48" t="s">
        <v>686</v>
      </c>
      <c r="H96" s="34">
        <v>3</v>
      </c>
      <c r="I96" s="36" t="s">
        <v>1032</v>
      </c>
    </row>
    <row r="97" spans="1:9" ht="31.5" x14ac:dyDescent="0.25">
      <c r="A97" s="1">
        <f>+SUBTOTAL(3,$B$4:B97)</f>
        <v>94</v>
      </c>
      <c r="B97" s="8" t="s">
        <v>800</v>
      </c>
      <c r="C97" s="45" t="s">
        <v>10</v>
      </c>
      <c r="D97" s="45" t="s">
        <v>801</v>
      </c>
      <c r="E97" s="204" t="s">
        <v>1901</v>
      </c>
      <c r="F97" s="34" t="s">
        <v>802</v>
      </c>
      <c r="G97" s="37" t="s">
        <v>803</v>
      </c>
      <c r="H97" s="34">
        <v>3</v>
      </c>
      <c r="I97" s="36" t="s">
        <v>1344</v>
      </c>
    </row>
    <row r="98" spans="1:9" ht="15.75" x14ac:dyDescent="0.25">
      <c r="A98" s="1">
        <f>+SUBTOTAL(3,$B$4:B98)</f>
        <v>95</v>
      </c>
      <c r="B98" s="8" t="s">
        <v>804</v>
      </c>
      <c r="C98" s="45" t="s">
        <v>159</v>
      </c>
      <c r="D98" s="45" t="s">
        <v>805</v>
      </c>
      <c r="E98" s="205"/>
      <c r="F98" s="34" t="s">
        <v>806</v>
      </c>
      <c r="G98" s="37" t="s">
        <v>807</v>
      </c>
      <c r="H98" s="34">
        <v>3</v>
      </c>
      <c r="I98" s="36" t="s">
        <v>1344</v>
      </c>
    </row>
    <row r="99" spans="1:9" ht="31.5" x14ac:dyDescent="0.25">
      <c r="A99" s="1">
        <f>+SUBTOTAL(3,$B$4:B99)</f>
        <v>96</v>
      </c>
      <c r="B99" s="8" t="s">
        <v>808</v>
      </c>
      <c r="C99" s="45" t="s">
        <v>809</v>
      </c>
      <c r="D99" s="217" t="s">
        <v>810</v>
      </c>
      <c r="E99" s="205"/>
      <c r="F99" s="207" t="s">
        <v>811</v>
      </c>
      <c r="G99" s="229" t="s">
        <v>812</v>
      </c>
      <c r="H99" s="34">
        <v>3</v>
      </c>
      <c r="I99" s="36" t="s">
        <v>1344</v>
      </c>
    </row>
    <row r="100" spans="1:9" ht="31.5" x14ac:dyDescent="0.25">
      <c r="A100" s="1">
        <f>+SUBTOTAL(3,$B$4:B100)</f>
        <v>97</v>
      </c>
      <c r="B100" s="8" t="s">
        <v>813</v>
      </c>
      <c r="C100" s="45" t="s">
        <v>809</v>
      </c>
      <c r="D100" s="217"/>
      <c r="E100" s="205"/>
      <c r="F100" s="207"/>
      <c r="G100" s="229"/>
      <c r="H100" s="34">
        <v>4</v>
      </c>
      <c r="I100" s="36" t="s">
        <v>1138</v>
      </c>
    </row>
    <row r="101" spans="1:9" ht="31.5" x14ac:dyDescent="0.25">
      <c r="A101" s="1">
        <f>+SUBTOTAL(3,$B$4:B101)</f>
        <v>98</v>
      </c>
      <c r="B101" s="8" t="s">
        <v>820</v>
      </c>
      <c r="C101" s="45" t="s">
        <v>10</v>
      </c>
      <c r="D101" s="45" t="s">
        <v>821</v>
      </c>
      <c r="E101" s="205"/>
      <c r="F101" s="34" t="s">
        <v>822</v>
      </c>
      <c r="G101" s="48" t="s">
        <v>666</v>
      </c>
      <c r="H101" s="34">
        <v>3</v>
      </c>
      <c r="I101" s="36" t="s">
        <v>1032</v>
      </c>
    </row>
    <row r="102" spans="1:9" ht="31.5" x14ac:dyDescent="0.25">
      <c r="A102" s="1">
        <f>+SUBTOTAL(3,$B$4:B102)</f>
        <v>99</v>
      </c>
      <c r="B102" s="8" t="s">
        <v>833</v>
      </c>
      <c r="C102" s="45" t="s">
        <v>10</v>
      </c>
      <c r="D102" s="45" t="s">
        <v>834</v>
      </c>
      <c r="E102" s="205"/>
      <c r="F102" s="34" t="s">
        <v>835</v>
      </c>
      <c r="G102" s="48" t="s">
        <v>686</v>
      </c>
      <c r="H102" s="34">
        <v>3</v>
      </c>
      <c r="I102" s="36" t="s">
        <v>1032</v>
      </c>
    </row>
    <row r="103" spans="1:9" ht="31.5" x14ac:dyDescent="0.25">
      <c r="A103" s="1">
        <f>+SUBTOTAL(3,$B$4:B103)</f>
        <v>100</v>
      </c>
      <c r="B103" s="8" t="s">
        <v>814</v>
      </c>
      <c r="C103" s="45" t="s">
        <v>10</v>
      </c>
      <c r="D103" s="45" t="s">
        <v>815</v>
      </c>
      <c r="E103" s="207" t="s">
        <v>1902</v>
      </c>
      <c r="F103" s="34" t="s">
        <v>816</v>
      </c>
      <c r="G103" s="48" t="s">
        <v>620</v>
      </c>
      <c r="H103" s="34">
        <v>3</v>
      </c>
      <c r="I103" s="36" t="s">
        <v>1032</v>
      </c>
    </row>
    <row r="104" spans="1:9" ht="15.75" customHeight="1" x14ac:dyDescent="0.25">
      <c r="A104" s="1">
        <f>+SUBTOTAL(3,$B$4:B104)</f>
        <v>101</v>
      </c>
      <c r="B104" s="8" t="s">
        <v>826</v>
      </c>
      <c r="C104" s="45" t="s">
        <v>10</v>
      </c>
      <c r="D104" s="45" t="s">
        <v>827</v>
      </c>
      <c r="E104" s="207"/>
      <c r="F104" s="34" t="s">
        <v>828</v>
      </c>
      <c r="G104" s="48" t="s">
        <v>711</v>
      </c>
      <c r="H104" s="34">
        <v>3</v>
      </c>
      <c r="I104" s="36" t="s">
        <v>1032</v>
      </c>
    </row>
    <row r="105" spans="1:9" ht="15.75" x14ac:dyDescent="0.25">
      <c r="A105" s="1">
        <f>+SUBTOTAL(3,$B$4:B105)</f>
        <v>102</v>
      </c>
      <c r="B105" s="8" t="s">
        <v>885</v>
      </c>
      <c r="C105" s="45" t="s">
        <v>10</v>
      </c>
      <c r="D105" s="45" t="s">
        <v>886</v>
      </c>
      <c r="E105" s="207" t="s">
        <v>1903</v>
      </c>
      <c r="F105" s="45" t="s">
        <v>887</v>
      </c>
      <c r="G105" s="47" t="s">
        <v>888</v>
      </c>
      <c r="H105" s="34">
        <v>3</v>
      </c>
      <c r="I105" s="36" t="s">
        <v>1032</v>
      </c>
    </row>
    <row r="106" spans="1:9" ht="63" x14ac:dyDescent="0.25">
      <c r="A106" s="1">
        <f>+SUBTOTAL(3,$B$4:B106)</f>
        <v>103</v>
      </c>
      <c r="B106" s="8" t="s">
        <v>893</v>
      </c>
      <c r="C106" s="45" t="s">
        <v>159</v>
      </c>
      <c r="D106" s="45" t="s">
        <v>894</v>
      </c>
      <c r="E106" s="207"/>
      <c r="F106" s="45" t="s">
        <v>895</v>
      </c>
      <c r="G106" s="47" t="s">
        <v>896</v>
      </c>
      <c r="H106" s="34">
        <v>3</v>
      </c>
      <c r="I106" s="36" t="s">
        <v>1032</v>
      </c>
    </row>
    <row r="107" spans="1:9" ht="47.25" x14ac:dyDescent="0.25">
      <c r="A107" s="1">
        <f>+SUBTOTAL(3,$B$4:B107)</f>
        <v>104</v>
      </c>
      <c r="B107" s="8" t="s">
        <v>897</v>
      </c>
      <c r="C107" s="45" t="s">
        <v>159</v>
      </c>
      <c r="D107" s="45" t="s">
        <v>898</v>
      </c>
      <c r="E107" s="207"/>
      <c r="F107" s="45" t="s">
        <v>862</v>
      </c>
      <c r="G107" s="13" t="s">
        <v>863</v>
      </c>
      <c r="H107" s="34">
        <v>3</v>
      </c>
      <c r="I107" s="36" t="s">
        <v>1032</v>
      </c>
    </row>
    <row r="108" spans="1:9" ht="15.75" x14ac:dyDescent="0.25">
      <c r="A108" s="1">
        <f>+SUBTOTAL(3,$B$4:B108)</f>
        <v>105</v>
      </c>
      <c r="B108" s="8" t="s">
        <v>899</v>
      </c>
      <c r="C108" s="45" t="s">
        <v>10</v>
      </c>
      <c r="D108" s="217" t="s">
        <v>900</v>
      </c>
      <c r="E108" s="207"/>
      <c r="F108" s="217" t="s">
        <v>901</v>
      </c>
      <c r="G108" s="241" t="s">
        <v>902</v>
      </c>
      <c r="H108" s="34">
        <v>3</v>
      </c>
      <c r="I108" s="36" t="s">
        <v>1032</v>
      </c>
    </row>
    <row r="109" spans="1:9" ht="15.75" x14ac:dyDescent="0.25">
      <c r="A109" s="1">
        <f>+SUBTOTAL(3,$B$4:B109)</f>
        <v>106</v>
      </c>
      <c r="B109" s="8" t="s">
        <v>903</v>
      </c>
      <c r="C109" s="45" t="s">
        <v>10</v>
      </c>
      <c r="D109" s="217"/>
      <c r="E109" s="207"/>
      <c r="F109" s="217"/>
      <c r="G109" s="241"/>
      <c r="H109" s="34">
        <v>3</v>
      </c>
      <c r="I109" s="36" t="s">
        <v>1032</v>
      </c>
    </row>
    <row r="110" spans="1:9" ht="31.5" x14ac:dyDescent="0.25">
      <c r="A110" s="1">
        <f>+SUBTOTAL(3,$B$4:B110)</f>
        <v>107</v>
      </c>
      <c r="B110" s="8" t="s">
        <v>869</v>
      </c>
      <c r="C110" s="45" t="s">
        <v>10</v>
      </c>
      <c r="D110" s="45" t="s">
        <v>870</v>
      </c>
      <c r="E110" s="204" t="s">
        <v>1904</v>
      </c>
      <c r="F110" s="45" t="s">
        <v>871</v>
      </c>
      <c r="G110" s="47" t="s">
        <v>872</v>
      </c>
      <c r="H110" s="34">
        <v>3</v>
      </c>
      <c r="I110" s="36" t="s">
        <v>1032</v>
      </c>
    </row>
    <row r="111" spans="1:9" ht="47.25" x14ac:dyDescent="0.25">
      <c r="A111" s="1">
        <f>+SUBTOTAL(3,$B$4:B111)</f>
        <v>108</v>
      </c>
      <c r="B111" s="8" t="s">
        <v>881</v>
      </c>
      <c r="C111" s="45" t="s">
        <v>159</v>
      </c>
      <c r="D111" s="45" t="s">
        <v>882</v>
      </c>
      <c r="E111" s="205"/>
      <c r="F111" s="45" t="s">
        <v>883</v>
      </c>
      <c r="G111" s="47" t="s">
        <v>884</v>
      </c>
      <c r="H111" s="34">
        <v>3</v>
      </c>
      <c r="I111" s="36" t="s">
        <v>1032</v>
      </c>
    </row>
    <row r="112" spans="1:9" ht="31.5" x14ac:dyDescent="0.25">
      <c r="A112" s="1">
        <f>+SUBTOTAL(3,$B$4:B112)</f>
        <v>109</v>
      </c>
      <c r="B112" s="8" t="s">
        <v>889</v>
      </c>
      <c r="C112" s="45" t="s">
        <v>159</v>
      </c>
      <c r="D112" s="45" t="s">
        <v>890</v>
      </c>
      <c r="E112" s="206"/>
      <c r="F112" s="45" t="s">
        <v>891</v>
      </c>
      <c r="G112" s="47" t="s">
        <v>892</v>
      </c>
      <c r="H112" s="34">
        <v>3</v>
      </c>
      <c r="I112" s="36" t="s">
        <v>1032</v>
      </c>
    </row>
    <row r="113" spans="1:9" ht="31.5" x14ac:dyDescent="0.25">
      <c r="A113" s="1">
        <f>+SUBTOTAL(3,$B$4:B113)</f>
        <v>110</v>
      </c>
      <c r="B113" s="8" t="s">
        <v>873</v>
      </c>
      <c r="C113" s="45" t="s">
        <v>10</v>
      </c>
      <c r="D113" s="45" t="s">
        <v>874</v>
      </c>
      <c r="E113" s="204" t="s">
        <v>1906</v>
      </c>
      <c r="F113" s="45" t="s">
        <v>875</v>
      </c>
      <c r="G113" s="47" t="s">
        <v>876</v>
      </c>
      <c r="H113" s="34">
        <v>3</v>
      </c>
      <c r="I113" s="36" t="s">
        <v>1032</v>
      </c>
    </row>
    <row r="114" spans="1:9" ht="31.5" x14ac:dyDescent="0.25">
      <c r="A114" s="1">
        <f>+SUBTOTAL(3,$B$4:B114)</f>
        <v>111</v>
      </c>
      <c r="B114" s="8" t="s">
        <v>877</v>
      </c>
      <c r="C114" s="45" t="s">
        <v>159</v>
      </c>
      <c r="D114" s="45" t="s">
        <v>878</v>
      </c>
      <c r="E114" s="205"/>
      <c r="F114" s="45" t="s">
        <v>879</v>
      </c>
      <c r="G114" s="47" t="s">
        <v>880</v>
      </c>
      <c r="H114" s="34">
        <v>3</v>
      </c>
      <c r="I114" s="36" t="s">
        <v>1032</v>
      </c>
    </row>
    <row r="115" spans="1:9" ht="47.25" x14ac:dyDescent="0.25">
      <c r="A115" s="1">
        <f>+SUBTOTAL(3,$B$4:B115)</f>
        <v>112</v>
      </c>
      <c r="B115" s="8" t="s">
        <v>966</v>
      </c>
      <c r="C115" s="45" t="s">
        <v>10</v>
      </c>
      <c r="D115" s="45" t="s">
        <v>963</v>
      </c>
      <c r="E115" s="204" t="s">
        <v>1909</v>
      </c>
      <c r="F115" s="34" t="s">
        <v>964</v>
      </c>
      <c r="G115" s="36" t="s">
        <v>1986</v>
      </c>
      <c r="H115" s="34">
        <v>3</v>
      </c>
      <c r="I115" s="36" t="s">
        <v>1032</v>
      </c>
    </row>
    <row r="116" spans="1:9" ht="31.5" x14ac:dyDescent="0.25">
      <c r="A116" s="1">
        <f>+SUBTOTAL(3,$B$4:B116)</f>
        <v>113</v>
      </c>
      <c r="B116" s="8" t="s">
        <v>987</v>
      </c>
      <c r="C116" s="45" t="s">
        <v>10</v>
      </c>
      <c r="D116" s="45" t="s">
        <v>988</v>
      </c>
      <c r="E116" s="206"/>
      <c r="F116" s="36" t="s">
        <v>989</v>
      </c>
      <c r="G116" s="36" t="s">
        <v>990</v>
      </c>
      <c r="H116" s="34">
        <v>3</v>
      </c>
      <c r="I116" s="36" t="s">
        <v>370</v>
      </c>
    </row>
    <row r="117" spans="1:9" ht="47.25" x14ac:dyDescent="0.25">
      <c r="A117" s="1">
        <f>+SUBTOTAL(3,$B$4:B117)</f>
        <v>114</v>
      </c>
      <c r="B117" s="8" t="s">
        <v>975</v>
      </c>
      <c r="C117" s="45" t="s">
        <v>10</v>
      </c>
      <c r="D117" s="45" t="s">
        <v>976</v>
      </c>
      <c r="E117" s="205"/>
      <c r="F117" s="34" t="s">
        <v>977</v>
      </c>
      <c r="G117" s="36" t="s">
        <v>978</v>
      </c>
      <c r="H117" s="34">
        <v>3</v>
      </c>
      <c r="I117" s="36" t="s">
        <v>370</v>
      </c>
    </row>
    <row r="118" spans="1:9" ht="31.5" x14ac:dyDescent="0.25">
      <c r="A118" s="1">
        <f>+SUBTOTAL(3,$B$4:B118)</f>
        <v>115</v>
      </c>
      <c r="B118" s="8" t="s">
        <v>979</v>
      </c>
      <c r="C118" s="45" t="s">
        <v>159</v>
      </c>
      <c r="D118" s="45" t="s">
        <v>980</v>
      </c>
      <c r="E118" s="205"/>
      <c r="F118" s="36" t="s">
        <v>981</v>
      </c>
      <c r="G118" s="36" t="s">
        <v>982</v>
      </c>
      <c r="H118" s="34">
        <v>3</v>
      </c>
      <c r="I118" s="36" t="s">
        <v>370</v>
      </c>
    </row>
    <row r="119" spans="1:9" ht="31.5" x14ac:dyDescent="0.25">
      <c r="A119" s="1">
        <f>+SUBTOTAL(3,$B$4:B119)</f>
        <v>116</v>
      </c>
      <c r="B119" s="8" t="s">
        <v>983</v>
      </c>
      <c r="C119" s="45" t="s">
        <v>10</v>
      </c>
      <c r="D119" s="45" t="s">
        <v>984</v>
      </c>
      <c r="E119" s="204" t="s">
        <v>1911</v>
      </c>
      <c r="F119" s="36" t="s">
        <v>985</v>
      </c>
      <c r="G119" s="36" t="s">
        <v>986</v>
      </c>
      <c r="H119" s="34">
        <v>3</v>
      </c>
      <c r="I119" s="36" t="s">
        <v>370</v>
      </c>
    </row>
    <row r="120" spans="1:9" ht="31.5" x14ac:dyDescent="0.25">
      <c r="A120" s="1">
        <f>+SUBTOTAL(3,$B$4:B120)</f>
        <v>117</v>
      </c>
      <c r="B120" s="8" t="s">
        <v>971</v>
      </c>
      <c r="C120" s="45" t="s">
        <v>10</v>
      </c>
      <c r="D120" s="45" t="s">
        <v>972</v>
      </c>
      <c r="E120" s="205"/>
      <c r="F120" s="34" t="s">
        <v>973</v>
      </c>
      <c r="G120" s="36" t="s">
        <v>974</v>
      </c>
      <c r="H120" s="34">
        <v>3</v>
      </c>
      <c r="I120" s="36" t="s">
        <v>370</v>
      </c>
    </row>
    <row r="121" spans="1:9" ht="31.5" x14ac:dyDescent="0.25">
      <c r="A121" s="1">
        <f>+SUBTOTAL(3,$B$4:B121)</f>
        <v>118</v>
      </c>
      <c r="B121" s="8" t="s">
        <v>991</v>
      </c>
      <c r="C121" s="45" t="s">
        <v>10</v>
      </c>
      <c r="D121" s="45" t="s">
        <v>992</v>
      </c>
      <c r="E121" s="205"/>
      <c r="F121" s="34" t="s">
        <v>993</v>
      </c>
      <c r="G121" s="36" t="s">
        <v>994</v>
      </c>
      <c r="H121" s="34">
        <v>3</v>
      </c>
      <c r="I121" s="36" t="s">
        <v>1032</v>
      </c>
    </row>
    <row r="122" spans="1:9" ht="31.5" x14ac:dyDescent="0.25">
      <c r="A122" s="1">
        <f>+SUBTOTAL(3,$B$4:B122)</f>
        <v>119</v>
      </c>
      <c r="B122" s="15" t="s">
        <v>1018</v>
      </c>
      <c r="C122" s="45" t="s">
        <v>10</v>
      </c>
      <c r="D122" s="34" t="s">
        <v>1019</v>
      </c>
      <c r="E122" s="210" t="s">
        <v>1914</v>
      </c>
      <c r="F122" s="34" t="s">
        <v>1020</v>
      </c>
      <c r="G122" s="43">
        <v>975647568</v>
      </c>
      <c r="H122" s="34">
        <v>3</v>
      </c>
      <c r="I122" s="16" t="s">
        <v>1021</v>
      </c>
    </row>
    <row r="123" spans="1:9" ht="47.25" x14ac:dyDescent="0.25">
      <c r="A123" s="1">
        <f>+SUBTOTAL(3,$B$4:B123)</f>
        <v>120</v>
      </c>
      <c r="B123" s="15" t="s">
        <v>1030</v>
      </c>
      <c r="C123" s="45" t="s">
        <v>10</v>
      </c>
      <c r="D123" s="34" t="s">
        <v>1031</v>
      </c>
      <c r="E123" s="215"/>
      <c r="F123" s="34" t="s">
        <v>479</v>
      </c>
      <c r="G123" s="18">
        <v>976637219</v>
      </c>
      <c r="H123" s="34">
        <v>3</v>
      </c>
      <c r="I123" s="16" t="s">
        <v>1032</v>
      </c>
    </row>
    <row r="124" spans="1:9" ht="15.75" customHeight="1" x14ac:dyDescent="0.25">
      <c r="A124" s="1">
        <f>+SUBTOTAL(3,$B$4:B124)</f>
        <v>121</v>
      </c>
      <c r="B124" s="15" t="s">
        <v>1033</v>
      </c>
      <c r="C124" s="45" t="s">
        <v>10</v>
      </c>
      <c r="D124" s="204" t="s">
        <v>1034</v>
      </c>
      <c r="E124" s="215"/>
      <c r="F124" s="204" t="s">
        <v>1035</v>
      </c>
      <c r="G124" s="213">
        <v>982902985</v>
      </c>
      <c r="H124" s="34">
        <v>3</v>
      </c>
      <c r="I124" s="16" t="s">
        <v>1032</v>
      </c>
    </row>
    <row r="125" spans="1:9" ht="15.75" x14ac:dyDescent="0.25">
      <c r="A125" s="1">
        <f>+SUBTOTAL(3,$B$4:B125)</f>
        <v>122</v>
      </c>
      <c r="B125" s="15" t="s">
        <v>1036</v>
      </c>
      <c r="C125" s="45" t="s">
        <v>10</v>
      </c>
      <c r="D125" s="205"/>
      <c r="E125" s="215"/>
      <c r="F125" s="205"/>
      <c r="G125" s="216"/>
      <c r="H125" s="34">
        <v>3</v>
      </c>
      <c r="I125" s="16" t="s">
        <v>1032</v>
      </c>
    </row>
    <row r="126" spans="1:9" ht="15.75" x14ac:dyDescent="0.25">
      <c r="A126" s="1">
        <f>+SUBTOTAL(3,$B$4:B126)</f>
        <v>123</v>
      </c>
      <c r="B126" s="15" t="s">
        <v>1037</v>
      </c>
      <c r="C126" s="45" t="s">
        <v>10</v>
      </c>
      <c r="D126" s="206"/>
      <c r="E126" s="215"/>
      <c r="F126" s="206"/>
      <c r="G126" s="214"/>
      <c r="H126" s="34">
        <v>3</v>
      </c>
      <c r="I126" s="16" t="s">
        <v>1032</v>
      </c>
    </row>
    <row r="127" spans="1:9" ht="47.25" x14ac:dyDescent="0.25">
      <c r="A127" s="1">
        <f>+SUBTOTAL(3,$B$4:B127)</f>
        <v>124</v>
      </c>
      <c r="B127" s="15" t="s">
        <v>1042</v>
      </c>
      <c r="C127" s="45" t="s">
        <v>10</v>
      </c>
      <c r="D127" s="34" t="s">
        <v>1043</v>
      </c>
      <c r="E127" s="215"/>
      <c r="F127" s="34" t="s">
        <v>1044</v>
      </c>
      <c r="G127" s="43">
        <v>915154656</v>
      </c>
      <c r="H127" s="34">
        <v>3</v>
      </c>
      <c r="I127" s="16" t="s">
        <v>1032</v>
      </c>
    </row>
    <row r="128" spans="1:9" ht="15.75" x14ac:dyDescent="0.25">
      <c r="A128" s="1">
        <f>+SUBTOTAL(3,$B$4:B128)</f>
        <v>125</v>
      </c>
      <c r="B128" s="15" t="s">
        <v>1045</v>
      </c>
      <c r="C128" s="45" t="s">
        <v>159</v>
      </c>
      <c r="D128" s="207" t="s">
        <v>1046</v>
      </c>
      <c r="E128" s="215"/>
      <c r="F128" s="207" t="s">
        <v>1047</v>
      </c>
      <c r="G128" s="212">
        <v>913923246</v>
      </c>
      <c r="H128" s="34">
        <v>3</v>
      </c>
      <c r="I128" s="16" t="s">
        <v>1032</v>
      </c>
    </row>
    <row r="129" spans="1:9" ht="15.75" x14ac:dyDescent="0.25">
      <c r="A129" s="1">
        <f>+SUBTOTAL(3,$B$4:B129)</f>
        <v>126</v>
      </c>
      <c r="B129" s="15" t="s">
        <v>1048</v>
      </c>
      <c r="C129" s="45" t="s">
        <v>159</v>
      </c>
      <c r="D129" s="207"/>
      <c r="E129" s="215"/>
      <c r="F129" s="207"/>
      <c r="G129" s="212"/>
      <c r="H129" s="34">
        <v>3</v>
      </c>
      <c r="I129" s="16" t="s">
        <v>1032</v>
      </c>
    </row>
    <row r="130" spans="1:9" ht="15.75" x14ac:dyDescent="0.25">
      <c r="A130" s="1">
        <f>+SUBTOTAL(3,$B$4:B130)</f>
        <v>127</v>
      </c>
      <c r="B130" s="15" t="s">
        <v>1049</v>
      </c>
      <c r="C130" s="45" t="s">
        <v>10</v>
      </c>
      <c r="D130" s="34" t="s">
        <v>1050</v>
      </c>
      <c r="E130" s="211"/>
      <c r="F130" s="34" t="s">
        <v>1051</v>
      </c>
      <c r="G130" s="43">
        <v>396262444</v>
      </c>
      <c r="H130" s="34">
        <v>3</v>
      </c>
      <c r="I130" s="16" t="s">
        <v>1032</v>
      </c>
    </row>
    <row r="131" spans="1:9" ht="31.5" x14ac:dyDescent="0.25">
      <c r="A131" s="1">
        <f>+SUBTOTAL(3,$B$4:B131)</f>
        <v>128</v>
      </c>
      <c r="B131" s="15" t="s">
        <v>1102</v>
      </c>
      <c r="C131" s="45" t="s">
        <v>10</v>
      </c>
      <c r="D131" s="34" t="s">
        <v>1103</v>
      </c>
      <c r="E131" s="32" t="s">
        <v>1918</v>
      </c>
      <c r="F131" s="34" t="s">
        <v>334</v>
      </c>
      <c r="G131" s="43">
        <v>961417333</v>
      </c>
      <c r="H131" s="34">
        <v>3</v>
      </c>
      <c r="I131" s="16" t="s">
        <v>1032</v>
      </c>
    </row>
    <row r="132" spans="1:9" ht="31.5" x14ac:dyDescent="0.25">
      <c r="A132" s="1">
        <f>+SUBTOTAL(3,$B$4:B132)</f>
        <v>129</v>
      </c>
      <c r="B132" s="15" t="s">
        <v>1136</v>
      </c>
      <c r="C132" s="45" t="s">
        <v>10</v>
      </c>
      <c r="D132" s="34" t="s">
        <v>1137</v>
      </c>
      <c r="E132" s="32" t="s">
        <v>1739</v>
      </c>
      <c r="F132" s="34" t="s">
        <v>1051</v>
      </c>
      <c r="G132" s="43">
        <v>973907283</v>
      </c>
      <c r="H132" s="34">
        <v>3</v>
      </c>
      <c r="I132" s="16" t="s">
        <v>1138</v>
      </c>
    </row>
    <row r="133" spans="1:9" ht="31.5" x14ac:dyDescent="0.25">
      <c r="A133" s="1">
        <f>+SUBTOTAL(3,$B$4:B133)</f>
        <v>130</v>
      </c>
      <c r="B133" s="15" t="s">
        <v>1157</v>
      </c>
      <c r="C133" s="45" t="s">
        <v>10</v>
      </c>
      <c r="D133" s="34" t="s">
        <v>1158</v>
      </c>
      <c r="E133" s="204" t="s">
        <v>1739</v>
      </c>
      <c r="F133" s="34" t="s">
        <v>1159</v>
      </c>
      <c r="G133" s="43">
        <v>866000198</v>
      </c>
      <c r="H133" s="34">
        <v>3</v>
      </c>
      <c r="I133" s="16" t="s">
        <v>1138</v>
      </c>
    </row>
    <row r="134" spans="1:9" ht="31.5" x14ac:dyDescent="0.25">
      <c r="A134" s="1">
        <f>+SUBTOTAL(3,$B$4:B134)</f>
        <v>131</v>
      </c>
      <c r="B134" s="15" t="s">
        <v>1160</v>
      </c>
      <c r="C134" s="45" t="s">
        <v>10</v>
      </c>
      <c r="D134" s="34" t="s">
        <v>1161</v>
      </c>
      <c r="E134" s="205"/>
      <c r="F134" s="34" t="s">
        <v>1162</v>
      </c>
      <c r="G134" s="43">
        <v>386556256</v>
      </c>
      <c r="H134" s="34">
        <v>3</v>
      </c>
      <c r="I134" s="16" t="s">
        <v>1138</v>
      </c>
    </row>
    <row r="135" spans="1:9" ht="31.5" x14ac:dyDescent="0.25">
      <c r="A135" s="1">
        <f>+SUBTOTAL(3,$B$4:B135)</f>
        <v>132</v>
      </c>
      <c r="B135" s="15" t="s">
        <v>1152</v>
      </c>
      <c r="C135" s="45" t="s">
        <v>10</v>
      </c>
      <c r="D135" s="34" t="s">
        <v>1153</v>
      </c>
      <c r="E135" s="32" t="s">
        <v>1924</v>
      </c>
      <c r="F135" s="34" t="s">
        <v>217</v>
      </c>
      <c r="G135" s="43">
        <v>964703988</v>
      </c>
      <c r="H135" s="34">
        <v>3</v>
      </c>
      <c r="I135" s="16" t="s">
        <v>1138</v>
      </c>
    </row>
    <row r="136" spans="1:9" ht="47.25" x14ac:dyDescent="0.25">
      <c r="A136" s="1">
        <f>+SUBTOTAL(3,$B$4:B136)</f>
        <v>133</v>
      </c>
      <c r="B136" s="15" t="s">
        <v>1183</v>
      </c>
      <c r="C136" s="45" t="s">
        <v>10</v>
      </c>
      <c r="D136" s="34" t="s">
        <v>1184</v>
      </c>
      <c r="E136" s="44" t="s">
        <v>1925</v>
      </c>
      <c r="F136" s="34" t="s">
        <v>1185</v>
      </c>
      <c r="G136" s="43">
        <v>869696375</v>
      </c>
      <c r="H136" s="34">
        <v>3</v>
      </c>
      <c r="I136" s="16" t="s">
        <v>1032</v>
      </c>
    </row>
    <row r="137" spans="1:9" ht="31.5" x14ac:dyDescent="0.25">
      <c r="A137" s="1">
        <f>+SUBTOTAL(3,$B$4:B137)</f>
        <v>134</v>
      </c>
      <c r="B137" s="15" t="s">
        <v>1246</v>
      </c>
      <c r="C137" s="45" t="s">
        <v>10</v>
      </c>
      <c r="D137" s="207" t="s">
        <v>1247</v>
      </c>
      <c r="E137" s="205" t="s">
        <v>1929</v>
      </c>
      <c r="F137" s="207" t="s">
        <v>1248</v>
      </c>
      <c r="G137" s="212">
        <v>981875698</v>
      </c>
      <c r="H137" s="34">
        <v>3</v>
      </c>
      <c r="I137" s="16" t="s">
        <v>1249</v>
      </c>
    </row>
    <row r="138" spans="1:9" ht="31.5" x14ac:dyDescent="0.25">
      <c r="A138" s="1">
        <f>+SUBTOTAL(3,$B$4:B138)</f>
        <v>135</v>
      </c>
      <c r="B138" s="15" t="s">
        <v>1250</v>
      </c>
      <c r="C138" s="45" t="s">
        <v>10</v>
      </c>
      <c r="D138" s="207"/>
      <c r="E138" s="205"/>
      <c r="F138" s="207"/>
      <c r="G138" s="212"/>
      <c r="H138" s="34">
        <v>3</v>
      </c>
      <c r="I138" s="16" t="s">
        <v>1249</v>
      </c>
    </row>
    <row r="139" spans="1:9" ht="15.75" x14ac:dyDescent="0.25">
      <c r="A139" s="1">
        <f>+SUBTOTAL(3,$B$4:B139)</f>
        <v>136</v>
      </c>
      <c r="B139" s="15" t="s">
        <v>1251</v>
      </c>
      <c r="C139" s="45" t="s">
        <v>10</v>
      </c>
      <c r="D139" s="207"/>
      <c r="E139" s="205"/>
      <c r="F139" s="207"/>
      <c r="G139" s="212"/>
      <c r="H139" s="34">
        <v>3</v>
      </c>
      <c r="I139" s="16" t="s">
        <v>1249</v>
      </c>
    </row>
    <row r="140" spans="1:9" ht="31.5" x14ac:dyDescent="0.25">
      <c r="A140" s="1">
        <f>+SUBTOTAL(3,$B$4:B140)</f>
        <v>137</v>
      </c>
      <c r="B140" s="15" t="s">
        <v>1221</v>
      </c>
      <c r="C140" s="45" t="s">
        <v>10</v>
      </c>
      <c r="D140" s="207" t="s">
        <v>1222</v>
      </c>
      <c r="E140" s="204" t="s">
        <v>1926</v>
      </c>
      <c r="F140" s="207" t="s">
        <v>1223</v>
      </c>
      <c r="G140" s="212">
        <v>979144133</v>
      </c>
      <c r="H140" s="34">
        <v>4</v>
      </c>
      <c r="I140" s="16" t="s">
        <v>1021</v>
      </c>
    </row>
    <row r="141" spans="1:9" ht="31.5" x14ac:dyDescent="0.25">
      <c r="A141" s="1">
        <f>+SUBTOTAL(3,$B$4:B141)</f>
        <v>138</v>
      </c>
      <c r="B141" s="15" t="s">
        <v>1224</v>
      </c>
      <c r="C141" s="45" t="s">
        <v>10</v>
      </c>
      <c r="D141" s="207"/>
      <c r="E141" s="205"/>
      <c r="F141" s="207"/>
      <c r="G141" s="212"/>
      <c r="H141" s="34">
        <v>4</v>
      </c>
      <c r="I141" s="16" t="s">
        <v>1021</v>
      </c>
    </row>
    <row r="142" spans="1:9" ht="31.5" x14ac:dyDescent="0.25">
      <c r="A142" s="1">
        <f>+SUBTOTAL(3,$B$4:B142)</f>
        <v>139</v>
      </c>
      <c r="B142" s="15" t="s">
        <v>1255</v>
      </c>
      <c r="C142" s="45" t="s">
        <v>10</v>
      </c>
      <c r="D142" s="204" t="s">
        <v>1256</v>
      </c>
      <c r="E142" s="204" t="s">
        <v>1931</v>
      </c>
      <c r="F142" s="204" t="s">
        <v>1257</v>
      </c>
      <c r="G142" s="213">
        <v>988270188</v>
      </c>
      <c r="H142" s="34">
        <v>4</v>
      </c>
      <c r="I142" s="16" t="s">
        <v>1021</v>
      </c>
    </row>
    <row r="143" spans="1:9" ht="15.75" x14ac:dyDescent="0.25">
      <c r="A143" s="1">
        <f>+SUBTOTAL(3,$B$4:B143)</f>
        <v>140</v>
      </c>
      <c r="B143" s="15" t="s">
        <v>1258</v>
      </c>
      <c r="C143" s="45" t="s">
        <v>10</v>
      </c>
      <c r="D143" s="205"/>
      <c r="E143" s="205"/>
      <c r="F143" s="205"/>
      <c r="G143" s="216"/>
      <c r="H143" s="34">
        <v>4</v>
      </c>
      <c r="I143" s="16" t="s">
        <v>1021</v>
      </c>
    </row>
    <row r="144" spans="1:9" ht="17.25" customHeight="1" x14ac:dyDescent="0.25">
      <c r="A144" s="1">
        <f>+SUBTOTAL(3,$B$4:B144)</f>
        <v>141</v>
      </c>
      <c r="B144" s="15" t="s">
        <v>1259</v>
      </c>
      <c r="C144" s="34" t="s">
        <v>809</v>
      </c>
      <c r="D144" s="205"/>
      <c r="E144" s="205"/>
      <c r="F144" s="205"/>
      <c r="G144" s="216"/>
      <c r="H144" s="34">
        <v>4</v>
      </c>
      <c r="I144" s="16" t="s">
        <v>1021</v>
      </c>
    </row>
    <row r="145" spans="1:11" ht="15.75" x14ac:dyDescent="0.25">
      <c r="A145" s="1">
        <f>+SUBTOTAL(3,$B$4:B145)</f>
        <v>142</v>
      </c>
      <c r="B145" s="15" t="s">
        <v>1260</v>
      </c>
      <c r="C145" s="45" t="s">
        <v>10</v>
      </c>
      <c r="D145" s="205"/>
      <c r="E145" s="205"/>
      <c r="F145" s="205"/>
      <c r="G145" s="216"/>
      <c r="H145" s="34">
        <v>4</v>
      </c>
      <c r="I145" s="16" t="s">
        <v>1021</v>
      </c>
    </row>
    <row r="146" spans="1:11" ht="15.75" x14ac:dyDescent="0.25">
      <c r="A146" s="1">
        <f>+SUBTOTAL(3,$B$4:B146)</f>
        <v>143</v>
      </c>
      <c r="B146" s="15" t="s">
        <v>1261</v>
      </c>
      <c r="C146" s="45" t="s">
        <v>10</v>
      </c>
      <c r="D146" s="205"/>
      <c r="E146" s="205"/>
      <c r="F146" s="205"/>
      <c r="G146" s="216"/>
      <c r="H146" s="34">
        <v>4</v>
      </c>
      <c r="I146" s="16" t="s">
        <v>1021</v>
      </c>
    </row>
    <row r="147" spans="1:11" ht="15.75" x14ac:dyDescent="0.25">
      <c r="A147" s="1">
        <f>+SUBTOTAL(3,$B$4:B147)</f>
        <v>144</v>
      </c>
      <c r="B147" s="15" t="s">
        <v>1262</v>
      </c>
      <c r="C147" s="45" t="s">
        <v>10</v>
      </c>
      <c r="D147" s="205"/>
      <c r="E147" s="205"/>
      <c r="F147" s="205"/>
      <c r="G147" s="216"/>
      <c r="H147" s="34">
        <v>4</v>
      </c>
      <c r="I147" s="16" t="s">
        <v>1021</v>
      </c>
    </row>
    <row r="148" spans="1:11" ht="15.75" x14ac:dyDescent="0.25">
      <c r="A148" s="1">
        <f>+SUBTOTAL(3,$B$4:B148)</f>
        <v>145</v>
      </c>
      <c r="B148" s="15" t="s">
        <v>1263</v>
      </c>
      <c r="C148" s="45" t="s">
        <v>10</v>
      </c>
      <c r="D148" s="206"/>
      <c r="E148" s="205"/>
      <c r="F148" s="206"/>
      <c r="G148" s="214"/>
      <c r="H148" s="34">
        <v>4</v>
      </c>
      <c r="I148" s="16" t="s">
        <v>1021</v>
      </c>
    </row>
    <row r="149" spans="1:11" ht="15.75" customHeight="1" x14ac:dyDescent="0.25">
      <c r="A149" s="1">
        <f>+SUBTOTAL(3,$B$4:B149)</f>
        <v>146</v>
      </c>
      <c r="B149" s="15" t="s">
        <v>1273</v>
      </c>
      <c r="C149" s="45" t="s">
        <v>10</v>
      </c>
      <c r="D149" s="34" t="s">
        <v>1274</v>
      </c>
      <c r="E149" s="34" t="s">
        <v>1932</v>
      </c>
      <c r="F149" s="34" t="s">
        <v>1275</v>
      </c>
      <c r="G149" s="43">
        <v>973567145</v>
      </c>
      <c r="H149" s="34">
        <v>4</v>
      </c>
      <c r="I149" s="16" t="s">
        <v>1021</v>
      </c>
    </row>
    <row r="150" spans="1:11" ht="15.75" x14ac:dyDescent="0.25">
      <c r="A150" s="1">
        <f>+SUBTOTAL(3,$B$4:B150)</f>
        <v>147</v>
      </c>
      <c r="B150" s="15" t="s">
        <v>1284</v>
      </c>
      <c r="C150" s="45" t="s">
        <v>10</v>
      </c>
      <c r="D150" s="207" t="s">
        <v>1285</v>
      </c>
      <c r="E150" s="204" t="s">
        <v>1934</v>
      </c>
      <c r="F150" s="207" t="s">
        <v>1286</v>
      </c>
      <c r="G150" s="212">
        <v>984698383</v>
      </c>
      <c r="H150" s="34">
        <v>3</v>
      </c>
      <c r="I150" s="16" t="s">
        <v>1032</v>
      </c>
    </row>
    <row r="151" spans="1:11" ht="15.75" x14ac:dyDescent="0.25">
      <c r="A151" s="1">
        <f>+SUBTOTAL(3,$B$4:B151)</f>
        <v>148</v>
      </c>
      <c r="B151" s="15" t="s">
        <v>1287</v>
      </c>
      <c r="C151" s="45" t="s">
        <v>10</v>
      </c>
      <c r="D151" s="207"/>
      <c r="E151" s="205"/>
      <c r="F151" s="207"/>
      <c r="G151" s="212"/>
      <c r="H151" s="34">
        <v>3</v>
      </c>
      <c r="I151" s="16" t="s">
        <v>1032</v>
      </c>
    </row>
    <row r="152" spans="1:11" ht="15.75" x14ac:dyDescent="0.25">
      <c r="A152" s="1">
        <f>+SUBTOTAL(3,$B$4:B152)</f>
        <v>149</v>
      </c>
      <c r="B152" s="15" t="s">
        <v>1288</v>
      </c>
      <c r="C152" s="45" t="s">
        <v>10</v>
      </c>
      <c r="D152" s="207"/>
      <c r="E152" s="205"/>
      <c r="F152" s="207"/>
      <c r="G152" s="212"/>
      <c r="H152" s="34">
        <v>3</v>
      </c>
      <c r="I152" s="16" t="s">
        <v>1032</v>
      </c>
    </row>
    <row r="153" spans="1:11" ht="47.25" x14ac:dyDescent="0.25">
      <c r="A153" s="1">
        <f>+SUBTOTAL(3,$B$4:B153)</f>
        <v>150</v>
      </c>
      <c r="B153" s="15" t="s">
        <v>1289</v>
      </c>
      <c r="C153" s="45" t="s">
        <v>10</v>
      </c>
      <c r="D153" s="34" t="s">
        <v>1290</v>
      </c>
      <c r="E153" s="32" t="s">
        <v>1934</v>
      </c>
      <c r="F153" s="34" t="s">
        <v>1291</v>
      </c>
      <c r="G153" s="43">
        <v>915445156</v>
      </c>
      <c r="H153" s="34">
        <v>3</v>
      </c>
      <c r="I153" s="16" t="s">
        <v>1032</v>
      </c>
    </row>
    <row r="154" spans="1:11" ht="31.5" x14ac:dyDescent="0.25">
      <c r="A154" s="1">
        <f>+SUBTOTAL(3,$B$4:B154)</f>
        <v>151</v>
      </c>
      <c r="B154" s="15" t="s">
        <v>1292</v>
      </c>
      <c r="C154" s="45" t="s">
        <v>10</v>
      </c>
      <c r="D154" s="34" t="s">
        <v>1293</v>
      </c>
      <c r="E154" s="32" t="s">
        <v>1936</v>
      </c>
      <c r="F154" s="34" t="s">
        <v>1294</v>
      </c>
      <c r="G154" s="43">
        <v>979394186</v>
      </c>
      <c r="H154" s="34">
        <v>3</v>
      </c>
      <c r="I154" s="16" t="s">
        <v>1032</v>
      </c>
    </row>
    <row r="155" spans="1:11" ht="31.5" x14ac:dyDescent="0.25">
      <c r="A155" s="1">
        <f>+SUBTOTAL(3,$B$4:B155)</f>
        <v>152</v>
      </c>
      <c r="B155" s="15" t="s">
        <v>1329</v>
      </c>
      <c r="C155" s="45" t="s">
        <v>383</v>
      </c>
      <c r="D155" s="207" t="s">
        <v>1330</v>
      </c>
      <c r="E155" s="204" t="s">
        <v>1938</v>
      </c>
      <c r="F155" s="207" t="s">
        <v>1331</v>
      </c>
      <c r="G155" s="212">
        <v>888187777</v>
      </c>
      <c r="H155" s="34">
        <v>3</v>
      </c>
      <c r="I155" s="16" t="s">
        <v>1032</v>
      </c>
    </row>
    <row r="156" spans="1:11" ht="31.5" x14ac:dyDescent="0.25">
      <c r="A156" s="1">
        <f>+SUBTOTAL(3,$B$4:B156)</f>
        <v>153</v>
      </c>
      <c r="B156" s="20" t="s">
        <v>1332</v>
      </c>
      <c r="C156" s="45" t="s">
        <v>383</v>
      </c>
      <c r="D156" s="207"/>
      <c r="E156" s="205"/>
      <c r="F156" s="207"/>
      <c r="G156" s="212"/>
      <c r="H156" s="34">
        <v>3</v>
      </c>
      <c r="I156" s="16" t="s">
        <v>1032</v>
      </c>
    </row>
    <row r="157" spans="1:11" ht="31.5" x14ac:dyDescent="0.25">
      <c r="A157" s="1">
        <f>+SUBTOTAL(3,$B$4:B157)</f>
        <v>154</v>
      </c>
      <c r="B157" s="15" t="s">
        <v>1333</v>
      </c>
      <c r="C157" s="45" t="s">
        <v>383</v>
      </c>
      <c r="D157" s="207"/>
      <c r="E157" s="205"/>
      <c r="F157" s="207"/>
      <c r="G157" s="212"/>
      <c r="H157" s="34">
        <v>3</v>
      </c>
      <c r="I157" s="16" t="s">
        <v>1032</v>
      </c>
    </row>
    <row r="158" spans="1:11" ht="31.5" x14ac:dyDescent="0.25">
      <c r="A158" s="1">
        <f>+SUBTOTAL(3,$B$4:B158)</f>
        <v>155</v>
      </c>
      <c r="B158" s="15" t="s">
        <v>1334</v>
      </c>
      <c r="C158" s="45" t="s">
        <v>383</v>
      </c>
      <c r="D158" s="207"/>
      <c r="E158" s="206"/>
      <c r="F158" s="207"/>
      <c r="G158" s="212"/>
      <c r="H158" s="34">
        <v>3</v>
      </c>
      <c r="I158" s="16" t="s">
        <v>1032</v>
      </c>
    </row>
    <row r="159" spans="1:11" ht="47.25" x14ac:dyDescent="0.25">
      <c r="A159" s="1">
        <f>+SUBTOTAL(3,$B$4:B159)</f>
        <v>156</v>
      </c>
      <c r="B159" s="15" t="s">
        <v>1340</v>
      </c>
      <c r="C159" s="34" t="s">
        <v>10</v>
      </c>
      <c r="D159" s="32" t="s">
        <v>1341</v>
      </c>
      <c r="E159" s="52" t="s">
        <v>1939</v>
      </c>
      <c r="F159" s="39" t="s">
        <v>1342</v>
      </c>
      <c r="G159" s="40" t="s">
        <v>1343</v>
      </c>
      <c r="H159" s="34">
        <v>3</v>
      </c>
      <c r="I159" s="23" t="s">
        <v>1344</v>
      </c>
    </row>
    <row r="160" spans="1:11" ht="47.25" x14ac:dyDescent="0.25">
      <c r="A160" s="1">
        <f>+SUBTOTAL(3,$B$4:B160)</f>
        <v>157</v>
      </c>
      <c r="B160" s="15" t="s">
        <v>1354</v>
      </c>
      <c r="C160" s="34" t="s">
        <v>10</v>
      </c>
      <c r="D160" s="34" t="s">
        <v>1355</v>
      </c>
      <c r="E160" s="204" t="s">
        <v>1940</v>
      </c>
      <c r="F160" s="35" t="s">
        <v>1356</v>
      </c>
      <c r="G160" s="34" t="s">
        <v>1357</v>
      </c>
      <c r="H160" s="34">
        <v>3</v>
      </c>
      <c r="I160" s="23" t="s">
        <v>1344</v>
      </c>
      <c r="K160" s="11">
        <v>1997.5</v>
      </c>
    </row>
    <row r="161" spans="1:12" ht="15.75" x14ac:dyDescent="0.25">
      <c r="A161" s="1">
        <f>+SUBTOTAL(3,$B$4:B161)</f>
        <v>158</v>
      </c>
      <c r="B161" s="15" t="s">
        <v>1358</v>
      </c>
      <c r="C161" s="34" t="s">
        <v>10</v>
      </c>
      <c r="D161" s="207" t="s">
        <v>1359</v>
      </c>
      <c r="E161" s="205"/>
      <c r="F161" s="237" t="s">
        <v>1360</v>
      </c>
      <c r="G161" s="231" t="s">
        <v>1361</v>
      </c>
      <c r="H161" s="34">
        <v>3</v>
      </c>
      <c r="I161" s="23" t="s">
        <v>1344</v>
      </c>
      <c r="K161" s="11">
        <v>2020</v>
      </c>
    </row>
    <row r="162" spans="1:12" ht="15.75" x14ac:dyDescent="0.25">
      <c r="A162" s="1">
        <f>+SUBTOTAL(3,$B$4:B162)</f>
        <v>159</v>
      </c>
      <c r="B162" s="15" t="s">
        <v>1362</v>
      </c>
      <c r="C162" s="34" t="s">
        <v>10</v>
      </c>
      <c r="D162" s="207"/>
      <c r="E162" s="205"/>
      <c r="F162" s="237"/>
      <c r="G162" s="231"/>
      <c r="H162" s="34">
        <v>3</v>
      </c>
      <c r="I162" s="23" t="s">
        <v>1344</v>
      </c>
      <c r="K162" s="11">
        <f>+K161+K160</f>
        <v>4017.5</v>
      </c>
    </row>
    <row r="163" spans="1:12" ht="15.75" x14ac:dyDescent="0.25">
      <c r="A163" s="1">
        <f>+SUBTOTAL(3,$B$4:B163)</f>
        <v>160</v>
      </c>
      <c r="B163" s="15" t="s">
        <v>1363</v>
      </c>
      <c r="C163" s="34" t="s">
        <v>10</v>
      </c>
      <c r="D163" s="207"/>
      <c r="E163" s="206"/>
      <c r="F163" s="237"/>
      <c r="G163" s="231"/>
      <c r="H163" s="34">
        <v>3</v>
      </c>
      <c r="I163" s="23" t="s">
        <v>1344</v>
      </c>
      <c r="K163" s="11">
        <f>+K162/2</f>
        <v>2008.75</v>
      </c>
    </row>
    <row r="164" spans="1:12" ht="15.75" customHeight="1" x14ac:dyDescent="0.25">
      <c r="A164" s="1">
        <f>+SUBTOTAL(3,$B$4:B164)</f>
        <v>161</v>
      </c>
      <c r="B164" s="15" t="s">
        <v>1376</v>
      </c>
      <c r="C164" s="34" t="s">
        <v>159</v>
      </c>
      <c r="D164" s="204" t="s">
        <v>1377</v>
      </c>
      <c r="E164" s="204" t="s">
        <v>1941</v>
      </c>
      <c r="F164" s="239" t="s">
        <v>1378</v>
      </c>
      <c r="G164" s="222" t="s">
        <v>1379</v>
      </c>
      <c r="H164" s="34">
        <v>3</v>
      </c>
      <c r="I164" s="23" t="s">
        <v>1344</v>
      </c>
      <c r="L164" s="11">
        <v>2008.7</v>
      </c>
    </row>
    <row r="165" spans="1:12" ht="15.75" x14ac:dyDescent="0.25">
      <c r="A165" s="1">
        <f>+SUBTOTAL(3,$B$4:B165)</f>
        <v>162</v>
      </c>
      <c r="B165" s="15" t="s">
        <v>1380</v>
      </c>
      <c r="C165" s="34" t="s">
        <v>159</v>
      </c>
      <c r="D165" s="205"/>
      <c r="E165" s="205"/>
      <c r="F165" s="240"/>
      <c r="G165" s="238"/>
      <c r="H165" s="34">
        <v>3</v>
      </c>
      <c r="I165" s="23" t="s">
        <v>1344</v>
      </c>
      <c r="L165" s="11">
        <v>2010.5</v>
      </c>
    </row>
    <row r="166" spans="1:12" ht="63" x14ac:dyDescent="0.25">
      <c r="A166" s="1">
        <f>+SUBTOTAL(3,$B$4:B166)</f>
        <v>163</v>
      </c>
      <c r="B166" s="15" t="s">
        <v>1383</v>
      </c>
      <c r="C166" s="34" t="s">
        <v>159</v>
      </c>
      <c r="D166" s="34" t="s">
        <v>1384</v>
      </c>
      <c r="E166" s="34" t="s">
        <v>1942</v>
      </c>
      <c r="F166" s="35" t="s">
        <v>1385</v>
      </c>
      <c r="G166" s="36" t="s">
        <v>1386</v>
      </c>
      <c r="H166" s="34">
        <v>3</v>
      </c>
      <c r="I166" s="23" t="s">
        <v>1344</v>
      </c>
      <c r="L166" s="11" t="e">
        <f>+#REF!/7</f>
        <v>#REF!</v>
      </c>
    </row>
    <row r="167" spans="1:12" ht="30.75" customHeight="1" x14ac:dyDescent="0.25">
      <c r="A167" s="1">
        <f>+SUBTOTAL(3,$B$4:B167)</f>
        <v>164</v>
      </c>
      <c r="B167" s="15" t="s">
        <v>1387</v>
      </c>
      <c r="C167" s="34" t="s">
        <v>10</v>
      </c>
      <c r="D167" s="34" t="s">
        <v>1388</v>
      </c>
      <c r="E167" s="32" t="s">
        <v>1943</v>
      </c>
      <c r="F167" s="34" t="s">
        <v>1389</v>
      </c>
      <c r="G167" s="34" t="s">
        <v>1390</v>
      </c>
      <c r="H167" s="34">
        <v>3</v>
      </c>
      <c r="I167" s="23" t="s">
        <v>1032</v>
      </c>
    </row>
    <row r="168" spans="1:12" ht="63" x14ac:dyDescent="0.25">
      <c r="A168" s="1">
        <f>+SUBTOTAL(3,$B$4:B168)</f>
        <v>165</v>
      </c>
      <c r="B168" s="15" t="s">
        <v>1391</v>
      </c>
      <c r="C168" s="34" t="s">
        <v>10</v>
      </c>
      <c r="D168" s="34" t="s">
        <v>1392</v>
      </c>
      <c r="E168" s="32" t="s">
        <v>1943</v>
      </c>
      <c r="F168" s="34" t="s">
        <v>1393</v>
      </c>
      <c r="G168" s="36" t="s">
        <v>1394</v>
      </c>
      <c r="H168" s="34">
        <v>3</v>
      </c>
      <c r="I168" s="23" t="s">
        <v>1032</v>
      </c>
    </row>
    <row r="169" spans="1:12" ht="63" x14ac:dyDescent="0.25">
      <c r="A169" s="1">
        <f>+SUBTOTAL(3,$B$4:B169)</f>
        <v>166</v>
      </c>
      <c r="B169" s="15" t="s">
        <v>1400</v>
      </c>
      <c r="C169" s="34" t="s">
        <v>383</v>
      </c>
      <c r="D169" s="34" t="s">
        <v>1401</v>
      </c>
      <c r="E169" s="32" t="s">
        <v>1944</v>
      </c>
      <c r="F169" s="34" t="s">
        <v>1402</v>
      </c>
      <c r="G169" s="34" t="s">
        <v>1403</v>
      </c>
      <c r="H169" s="34">
        <v>3</v>
      </c>
      <c r="I169" s="23" t="s">
        <v>1032</v>
      </c>
    </row>
    <row r="170" spans="1:12" ht="31.5" x14ac:dyDescent="0.25">
      <c r="A170" s="1">
        <f>+SUBTOTAL(3,$B$4:B170)</f>
        <v>167</v>
      </c>
      <c r="B170" s="15" t="s">
        <v>1404</v>
      </c>
      <c r="C170" s="34" t="s">
        <v>10</v>
      </c>
      <c r="D170" s="34" t="s">
        <v>1405</v>
      </c>
      <c r="E170" s="32" t="s">
        <v>1945</v>
      </c>
      <c r="F170" s="34" t="s">
        <v>1406</v>
      </c>
      <c r="G170" s="36" t="s">
        <v>1407</v>
      </c>
      <c r="H170" s="34">
        <v>3</v>
      </c>
      <c r="I170" s="23" t="s">
        <v>1032</v>
      </c>
    </row>
    <row r="171" spans="1:12" ht="31.5" x14ac:dyDescent="0.25">
      <c r="A171" s="1">
        <f>+SUBTOTAL(3,$B$4:B171)</f>
        <v>168</v>
      </c>
      <c r="B171" s="15" t="s">
        <v>1412</v>
      </c>
      <c r="C171" s="34" t="s">
        <v>159</v>
      </c>
      <c r="D171" s="34" t="s">
        <v>716</v>
      </c>
      <c r="E171" s="204" t="s">
        <v>1945</v>
      </c>
      <c r="F171" s="45" t="s">
        <v>717</v>
      </c>
      <c r="G171" s="47" t="s">
        <v>1413</v>
      </c>
      <c r="H171" s="34">
        <v>3</v>
      </c>
      <c r="I171" s="36" t="s">
        <v>1032</v>
      </c>
    </row>
    <row r="172" spans="1:12" ht="15.75" x14ac:dyDescent="0.25">
      <c r="A172" s="1">
        <f>+SUBTOTAL(3,$B$4:B172)</f>
        <v>169</v>
      </c>
      <c r="B172" s="15" t="s">
        <v>1414</v>
      </c>
      <c r="C172" s="34" t="s">
        <v>10</v>
      </c>
      <c r="D172" s="34" t="s">
        <v>1415</v>
      </c>
      <c r="E172" s="205"/>
      <c r="F172" s="45" t="s">
        <v>1416</v>
      </c>
      <c r="G172" s="47" t="s">
        <v>1417</v>
      </c>
      <c r="H172" s="34">
        <v>3</v>
      </c>
      <c r="I172" s="36" t="s">
        <v>1032</v>
      </c>
    </row>
    <row r="173" spans="1:12" ht="15.75" x14ac:dyDescent="0.25">
      <c r="A173" s="1">
        <f>+SUBTOTAL(3,$B$4:B173)</f>
        <v>170</v>
      </c>
      <c r="B173" s="15" t="s">
        <v>1439</v>
      </c>
      <c r="C173" s="34" t="s">
        <v>10</v>
      </c>
      <c r="D173" s="34" t="s">
        <v>1440</v>
      </c>
      <c r="E173" s="32" t="s">
        <v>1946</v>
      </c>
      <c r="F173" s="45" t="s">
        <v>1441</v>
      </c>
      <c r="G173" s="47" t="s">
        <v>1442</v>
      </c>
      <c r="H173" s="34">
        <v>3</v>
      </c>
      <c r="I173" s="36" t="s">
        <v>1032</v>
      </c>
    </row>
    <row r="174" spans="1:12" ht="15.75" x14ac:dyDescent="0.25">
      <c r="A174" s="1">
        <f>+SUBTOTAL(3,$B$4:B174)</f>
        <v>171</v>
      </c>
      <c r="B174" s="15" t="s">
        <v>1447</v>
      </c>
      <c r="C174" s="34" t="s">
        <v>159</v>
      </c>
      <c r="D174" s="34" t="s">
        <v>1448</v>
      </c>
      <c r="E174" s="32" t="s">
        <v>1947</v>
      </c>
      <c r="F174" s="45" t="s">
        <v>1449</v>
      </c>
      <c r="G174" s="47" t="s">
        <v>1450</v>
      </c>
      <c r="H174" s="34">
        <v>3</v>
      </c>
      <c r="I174" s="36" t="s">
        <v>1032</v>
      </c>
    </row>
    <row r="175" spans="1:12" ht="15.75" x14ac:dyDescent="0.25">
      <c r="A175" s="1">
        <f>+SUBTOTAL(3,$B$4:B175)</f>
        <v>172</v>
      </c>
      <c r="B175" s="15" t="s">
        <v>1456</v>
      </c>
      <c r="C175" s="34" t="s">
        <v>10</v>
      </c>
      <c r="D175" s="34" t="s">
        <v>1457</v>
      </c>
      <c r="E175" s="34" t="s">
        <v>1948</v>
      </c>
      <c r="F175" s="45" t="s">
        <v>1458</v>
      </c>
      <c r="G175" s="47" t="s">
        <v>1459</v>
      </c>
      <c r="H175" s="34">
        <v>3</v>
      </c>
      <c r="I175" s="36" t="s">
        <v>1032</v>
      </c>
    </row>
    <row r="176" spans="1:12" ht="31.5" x14ac:dyDescent="0.25">
      <c r="A176" s="1">
        <f>+SUBTOTAL(3,$B$4:B176)</f>
        <v>173</v>
      </c>
      <c r="B176" s="15" t="s">
        <v>1460</v>
      </c>
      <c r="C176" s="34" t="s">
        <v>10</v>
      </c>
      <c r="D176" s="34" t="s">
        <v>1461</v>
      </c>
      <c r="E176" s="34" t="s">
        <v>1949</v>
      </c>
      <c r="F176" s="45" t="s">
        <v>1462</v>
      </c>
      <c r="G176" s="47" t="s">
        <v>1463</v>
      </c>
      <c r="H176" s="34">
        <v>3</v>
      </c>
      <c r="I176" s="36" t="s">
        <v>1032</v>
      </c>
    </row>
    <row r="177" spans="1:9" ht="15.75" x14ac:dyDescent="0.25">
      <c r="A177" s="1">
        <f>+SUBTOTAL(3,$B$4:B177)</f>
        <v>174</v>
      </c>
      <c r="B177" s="15" t="s">
        <v>1476</v>
      </c>
      <c r="C177" s="34" t="s">
        <v>10</v>
      </c>
      <c r="D177" s="34" t="s">
        <v>1477</v>
      </c>
      <c r="E177" s="32" t="s">
        <v>1951</v>
      </c>
      <c r="F177" s="38" t="s">
        <v>1478</v>
      </c>
      <c r="G177" s="36" t="s">
        <v>1479</v>
      </c>
      <c r="H177" s="34">
        <v>3</v>
      </c>
      <c r="I177" s="23" t="s">
        <v>1138</v>
      </c>
    </row>
    <row r="178" spans="1:9" ht="63" x14ac:dyDescent="0.25">
      <c r="A178" s="1">
        <f>+SUBTOTAL(3,$B$4:B178)</f>
        <v>175</v>
      </c>
      <c r="B178" s="15" t="s">
        <v>1480</v>
      </c>
      <c r="C178" s="34" t="s">
        <v>10</v>
      </c>
      <c r="D178" s="34" t="s">
        <v>1481</v>
      </c>
      <c r="E178" s="34" t="s">
        <v>1952</v>
      </c>
      <c r="F178" s="38" t="s">
        <v>1482</v>
      </c>
      <c r="G178" s="36" t="s">
        <v>1483</v>
      </c>
      <c r="H178" s="34">
        <v>3</v>
      </c>
      <c r="I178" s="23" t="s">
        <v>1138</v>
      </c>
    </row>
    <row r="179" spans="1:9" ht="15.75" x14ac:dyDescent="0.25">
      <c r="A179" s="1">
        <f>+SUBTOTAL(3,$B$4:B179)</f>
        <v>176</v>
      </c>
      <c r="B179" s="15" t="s">
        <v>1503</v>
      </c>
      <c r="C179" s="34" t="s">
        <v>10</v>
      </c>
      <c r="D179" s="34" t="s">
        <v>1504</v>
      </c>
      <c r="E179" s="32" t="s">
        <v>1954</v>
      </c>
      <c r="F179" s="34" t="s">
        <v>1505</v>
      </c>
      <c r="G179" s="42" t="s">
        <v>1506</v>
      </c>
      <c r="H179" s="34">
        <v>3</v>
      </c>
      <c r="I179" s="23" t="s">
        <v>1032</v>
      </c>
    </row>
    <row r="180" spans="1:9" ht="31.5" x14ac:dyDescent="0.25">
      <c r="A180" s="1">
        <f>+SUBTOTAL(3,$B$4:B180)</f>
        <v>177</v>
      </c>
      <c r="B180" s="15" t="s">
        <v>1536</v>
      </c>
      <c r="C180" s="34" t="s">
        <v>10</v>
      </c>
      <c r="D180" s="34" t="s">
        <v>1537</v>
      </c>
      <c r="E180" s="32" t="s">
        <v>1956</v>
      </c>
      <c r="F180" s="34" t="s">
        <v>1538</v>
      </c>
      <c r="G180" s="25" t="s">
        <v>1539</v>
      </c>
      <c r="H180" s="34">
        <v>3</v>
      </c>
      <c r="I180" s="23" t="s">
        <v>1032</v>
      </c>
    </row>
    <row r="181" spans="1:9" ht="31.5" x14ac:dyDescent="0.25">
      <c r="A181" s="1">
        <f>+SUBTOTAL(3,$B$4:B181)</f>
        <v>178</v>
      </c>
      <c r="B181" s="15" t="s">
        <v>1540</v>
      </c>
      <c r="C181" s="34" t="s">
        <v>383</v>
      </c>
      <c r="D181" s="34" t="s">
        <v>1541</v>
      </c>
      <c r="E181" s="204" t="s">
        <v>1957</v>
      </c>
      <c r="F181" s="35" t="s">
        <v>1542</v>
      </c>
      <c r="G181" s="36" t="s">
        <v>1543</v>
      </c>
      <c r="H181" s="34">
        <v>3</v>
      </c>
      <c r="I181" s="23" t="s">
        <v>1032</v>
      </c>
    </row>
    <row r="182" spans="1:9" ht="15.75" x14ac:dyDescent="0.25">
      <c r="A182" s="1">
        <f>+SUBTOTAL(3,$B$4:B182)</f>
        <v>179</v>
      </c>
      <c r="B182" s="15" t="s">
        <v>1544</v>
      </c>
      <c r="C182" s="34" t="s">
        <v>10</v>
      </c>
      <c r="D182" s="207" t="s">
        <v>1545</v>
      </c>
      <c r="E182" s="205"/>
      <c r="F182" s="207" t="s">
        <v>1546</v>
      </c>
      <c r="G182" s="232" t="s">
        <v>1547</v>
      </c>
      <c r="H182" s="34">
        <v>3</v>
      </c>
      <c r="I182" s="23" t="s">
        <v>1032</v>
      </c>
    </row>
    <row r="183" spans="1:9" ht="15.75" x14ac:dyDescent="0.25">
      <c r="A183" s="1">
        <f>+SUBTOTAL(3,$B$4:B183)</f>
        <v>180</v>
      </c>
      <c r="B183" s="15" t="s">
        <v>1548</v>
      </c>
      <c r="C183" s="34" t="s">
        <v>10</v>
      </c>
      <c r="D183" s="207"/>
      <c r="E183" s="205"/>
      <c r="F183" s="207"/>
      <c r="G183" s="233"/>
      <c r="H183" s="34">
        <v>3</v>
      </c>
      <c r="I183" s="23" t="s">
        <v>1032</v>
      </c>
    </row>
    <row r="184" spans="1:9" ht="15.75" x14ac:dyDescent="0.25">
      <c r="A184" s="1">
        <f>+SUBTOTAL(3,$B$4:B184)</f>
        <v>181</v>
      </c>
      <c r="B184" s="15" t="s">
        <v>1563</v>
      </c>
      <c r="C184" s="34" t="s">
        <v>10</v>
      </c>
      <c r="D184" s="34" t="s">
        <v>1564</v>
      </c>
      <c r="E184" s="32" t="s">
        <v>1959</v>
      </c>
      <c r="F184" s="35" t="s">
        <v>1565</v>
      </c>
      <c r="G184" s="36" t="s">
        <v>1566</v>
      </c>
      <c r="H184" s="34">
        <v>3</v>
      </c>
      <c r="I184" s="23" t="s">
        <v>1032</v>
      </c>
    </row>
    <row r="185" spans="1:9" ht="47.25" x14ac:dyDescent="0.25">
      <c r="A185" s="1">
        <f>+SUBTOTAL(3,$B$4:B185)</f>
        <v>182</v>
      </c>
      <c r="B185" s="15" t="s">
        <v>1648</v>
      </c>
      <c r="C185" s="34" t="s">
        <v>10</v>
      </c>
      <c r="D185" s="34" t="s">
        <v>1649</v>
      </c>
      <c r="E185" s="34" t="s">
        <v>1967</v>
      </c>
      <c r="F185" s="38" t="s">
        <v>1650</v>
      </c>
      <c r="G185" s="37" t="s">
        <v>1651</v>
      </c>
      <c r="H185" s="34">
        <v>3</v>
      </c>
      <c r="I185" s="23" t="s">
        <v>1138</v>
      </c>
    </row>
    <row r="186" spans="1:9" ht="15.75" x14ac:dyDescent="0.25">
      <c r="A186" s="1">
        <f>+SUBTOTAL(3,$B$4:B186)</f>
        <v>183</v>
      </c>
      <c r="B186" s="15" t="s">
        <v>1652</v>
      </c>
      <c r="C186" s="34" t="s">
        <v>159</v>
      </c>
      <c r="D186" s="34" t="s">
        <v>1653</v>
      </c>
      <c r="E186" s="34" t="s">
        <v>1968</v>
      </c>
      <c r="F186" s="38" t="s">
        <v>1654</v>
      </c>
      <c r="G186" s="36" t="s">
        <v>1655</v>
      </c>
      <c r="H186" s="34">
        <v>3</v>
      </c>
      <c r="I186" s="23" t="s">
        <v>1138</v>
      </c>
    </row>
    <row r="187" spans="1:9" ht="31.5" x14ac:dyDescent="0.25">
      <c r="A187" s="1">
        <f>+SUBTOTAL(3,$B$4:B187)</f>
        <v>184</v>
      </c>
      <c r="B187" s="15" t="s">
        <v>1660</v>
      </c>
      <c r="C187" s="34" t="s">
        <v>10</v>
      </c>
      <c r="D187" s="34" t="s">
        <v>1661</v>
      </c>
      <c r="E187" s="32" t="s">
        <v>1969</v>
      </c>
      <c r="F187" s="38" t="s">
        <v>651</v>
      </c>
      <c r="G187" s="36" t="s">
        <v>1662</v>
      </c>
      <c r="H187" s="34">
        <v>3</v>
      </c>
      <c r="I187" s="23" t="s">
        <v>1138</v>
      </c>
    </row>
    <row r="188" spans="1:9" ht="15.75" x14ac:dyDescent="0.25">
      <c r="A188" s="1">
        <f>+SUBTOTAL(3,$B$4:B188)</f>
        <v>185</v>
      </c>
      <c r="B188" s="15" t="s">
        <v>1667</v>
      </c>
      <c r="C188" s="34" t="s">
        <v>159</v>
      </c>
      <c r="D188" s="207" t="s">
        <v>1668</v>
      </c>
      <c r="E188" s="204" t="s">
        <v>1970</v>
      </c>
      <c r="F188" s="207" t="s">
        <v>1669</v>
      </c>
      <c r="G188" s="231" t="s">
        <v>1670</v>
      </c>
      <c r="H188" s="34">
        <v>3</v>
      </c>
      <c r="I188" s="23" t="s">
        <v>1138</v>
      </c>
    </row>
    <row r="189" spans="1:9" ht="15.75" x14ac:dyDescent="0.25">
      <c r="A189" s="1">
        <f>+SUBTOTAL(3,$B$4:B189)</f>
        <v>186</v>
      </c>
      <c r="B189" s="15" t="s">
        <v>1671</v>
      </c>
      <c r="C189" s="34" t="s">
        <v>159</v>
      </c>
      <c r="D189" s="207"/>
      <c r="E189" s="205"/>
      <c r="F189" s="207"/>
      <c r="G189" s="231"/>
      <c r="H189" s="34">
        <v>3</v>
      </c>
      <c r="I189" s="23" t="s">
        <v>1138</v>
      </c>
    </row>
    <row r="190" spans="1:9" ht="31.5" x14ac:dyDescent="0.25">
      <c r="A190" s="1">
        <f>+SUBTOTAL(3,$B$4:B190)</f>
        <v>187</v>
      </c>
      <c r="B190" s="15" t="s">
        <v>1692</v>
      </c>
      <c r="C190" s="45" t="s">
        <v>10</v>
      </c>
      <c r="D190" s="207" t="s">
        <v>1693</v>
      </c>
      <c r="E190" s="207" t="s">
        <v>1972</v>
      </c>
      <c r="F190" s="207" t="s">
        <v>1694</v>
      </c>
      <c r="G190" s="229" t="s">
        <v>1695</v>
      </c>
      <c r="H190" s="34">
        <v>3</v>
      </c>
      <c r="I190" s="23" t="s">
        <v>1138</v>
      </c>
    </row>
    <row r="191" spans="1:9" ht="15.75" x14ac:dyDescent="0.25">
      <c r="A191" s="1">
        <f>+SUBTOTAL(3,$B$4:B191)</f>
        <v>188</v>
      </c>
      <c r="B191" s="15" t="s">
        <v>1696</v>
      </c>
      <c r="C191" s="45" t="s">
        <v>10</v>
      </c>
      <c r="D191" s="207"/>
      <c r="E191" s="207"/>
      <c r="F191" s="207"/>
      <c r="G191" s="229"/>
      <c r="H191" s="34">
        <v>3</v>
      </c>
      <c r="I191" s="23" t="s">
        <v>1344</v>
      </c>
    </row>
    <row r="192" spans="1:9" ht="15.75" x14ac:dyDescent="0.25">
      <c r="A192" s="1">
        <f>+SUBTOTAL(3,$B$4:B192)</f>
        <v>189</v>
      </c>
      <c r="B192" s="15" t="s">
        <v>1697</v>
      </c>
      <c r="C192" s="45" t="s">
        <v>10</v>
      </c>
      <c r="D192" s="204" t="s">
        <v>1698</v>
      </c>
      <c r="E192" s="204" t="s">
        <v>1973</v>
      </c>
      <c r="F192" s="204" t="s">
        <v>1699</v>
      </c>
      <c r="G192" s="234" t="s">
        <v>1700</v>
      </c>
      <c r="H192" s="34">
        <v>3</v>
      </c>
      <c r="I192" s="23" t="s">
        <v>1344</v>
      </c>
    </row>
    <row r="193" spans="1:9" ht="15.75" x14ac:dyDescent="0.25">
      <c r="A193" s="1">
        <f>+SUBTOTAL(3,$B$4:B193)</f>
        <v>190</v>
      </c>
      <c r="B193" s="15" t="s">
        <v>1701</v>
      </c>
      <c r="C193" s="45" t="s">
        <v>10</v>
      </c>
      <c r="D193" s="205"/>
      <c r="E193" s="205"/>
      <c r="F193" s="205"/>
      <c r="G193" s="235"/>
      <c r="H193" s="34">
        <v>3</v>
      </c>
      <c r="I193" s="23" t="s">
        <v>1344</v>
      </c>
    </row>
    <row r="194" spans="1:9" ht="15.75" x14ac:dyDescent="0.25">
      <c r="A194" s="1">
        <f>+SUBTOTAL(3,$B$4:B194)</f>
        <v>191</v>
      </c>
      <c r="B194" s="15" t="s">
        <v>1702</v>
      </c>
      <c r="C194" s="45" t="s">
        <v>10</v>
      </c>
      <c r="D194" s="206"/>
      <c r="E194" s="205"/>
      <c r="F194" s="206"/>
      <c r="G194" s="236"/>
      <c r="H194" s="34">
        <v>3</v>
      </c>
      <c r="I194" s="23" t="s">
        <v>1344</v>
      </c>
    </row>
    <row r="195" spans="1:9" ht="31.5" x14ac:dyDescent="0.25">
      <c r="A195" s="1">
        <f>+SUBTOTAL(3,$B$4:B195)</f>
        <v>192</v>
      </c>
      <c r="B195" s="9" t="s">
        <v>1712</v>
      </c>
      <c r="C195" s="34" t="s">
        <v>10</v>
      </c>
      <c r="D195" s="34" t="s">
        <v>1713</v>
      </c>
      <c r="E195" s="204" t="s">
        <v>1975</v>
      </c>
      <c r="F195" s="34" t="s">
        <v>1714</v>
      </c>
      <c r="G195" s="36" t="s">
        <v>1715</v>
      </c>
      <c r="H195" s="34">
        <v>3</v>
      </c>
      <c r="I195" s="23" t="s">
        <v>370</v>
      </c>
    </row>
    <row r="196" spans="1:9" ht="15.75" customHeight="1" x14ac:dyDescent="0.25">
      <c r="A196" s="1">
        <f>+SUBTOTAL(3,$B$4:B196)</f>
        <v>193</v>
      </c>
      <c r="B196" s="15" t="s">
        <v>1716</v>
      </c>
      <c r="C196" s="34" t="s">
        <v>10</v>
      </c>
      <c r="D196" s="34" t="s">
        <v>1717</v>
      </c>
      <c r="E196" s="205"/>
      <c r="F196" s="34" t="s">
        <v>1718</v>
      </c>
      <c r="G196" s="36" t="s">
        <v>1719</v>
      </c>
      <c r="H196" s="34">
        <v>3</v>
      </c>
      <c r="I196" s="23" t="s">
        <v>370</v>
      </c>
    </row>
    <row r="197" spans="1:9" s="28" customFormat="1" ht="15.75" x14ac:dyDescent="0.25">
      <c r="A197" s="26" t="s">
        <v>1724</v>
      </c>
      <c r="B197" s="27"/>
      <c r="C197" s="1"/>
      <c r="D197" s="1"/>
      <c r="E197" s="1"/>
      <c r="F197" s="1"/>
      <c r="G197" s="26"/>
      <c r="H197" s="26">
        <f>+COUNTA(H4:H196)</f>
        <v>193</v>
      </c>
      <c r="I197" s="31"/>
    </row>
    <row r="198" spans="1:9" s="28" customFormat="1" ht="15.75" hidden="1" x14ac:dyDescent="0.25">
      <c r="A198" s="198" t="s">
        <v>1725</v>
      </c>
      <c r="B198" s="199"/>
      <c r="C198" s="1"/>
      <c r="D198" s="1"/>
      <c r="E198" s="1"/>
      <c r="F198" s="1"/>
      <c r="G198" s="26" t="s">
        <v>1726</v>
      </c>
      <c r="H198" s="26">
        <f>+COUNTIF($H$4:$H$196,#REF!)</f>
        <v>0</v>
      </c>
      <c r="I198" s="31"/>
    </row>
    <row r="199" spans="1:9" s="28" customFormat="1" ht="15.75" hidden="1" x14ac:dyDescent="0.25">
      <c r="A199" s="200"/>
      <c r="B199" s="201"/>
      <c r="C199" s="1"/>
      <c r="D199" s="1"/>
      <c r="E199" s="1"/>
      <c r="F199" s="1"/>
      <c r="G199" s="26" t="s">
        <v>1727</v>
      </c>
      <c r="H199" s="26">
        <f>+COUNTIF($H$4:$H$196,$I$202)</f>
        <v>0</v>
      </c>
      <c r="I199" s="31"/>
    </row>
    <row r="200" spans="1:9" ht="15.75" hidden="1" x14ac:dyDescent="0.25">
      <c r="A200" s="202"/>
      <c r="B200" s="203"/>
      <c r="C200" s="1"/>
      <c r="D200" s="1"/>
      <c r="E200" s="1"/>
      <c r="F200" s="1"/>
      <c r="G200" s="26" t="s">
        <v>1728</v>
      </c>
      <c r="H200" s="26">
        <f>+COUNTIF($H$4:$H$196,$J$202)</f>
        <v>0</v>
      </c>
    </row>
  </sheetData>
  <mergeCells count="118">
    <mergeCell ref="D29:D33"/>
    <mergeCell ref="D35:D36"/>
    <mergeCell ref="D26:D27"/>
    <mergeCell ref="F26:F27"/>
    <mergeCell ref="G26:G27"/>
    <mergeCell ref="D9:D10"/>
    <mergeCell ref="F9:F10"/>
    <mergeCell ref="G9:G10"/>
    <mergeCell ref="A1:I1"/>
    <mergeCell ref="E4:E6"/>
    <mergeCell ref="E11:E13"/>
    <mergeCell ref="D73:D74"/>
    <mergeCell ref="F73:F74"/>
    <mergeCell ref="G73:G74"/>
    <mergeCell ref="F69:F71"/>
    <mergeCell ref="G69:G71"/>
    <mergeCell ref="D69:D71"/>
    <mergeCell ref="E59:E61"/>
    <mergeCell ref="E62:E64"/>
    <mergeCell ref="E65:E71"/>
    <mergeCell ref="E73:E75"/>
    <mergeCell ref="D128:D129"/>
    <mergeCell ref="F128:F129"/>
    <mergeCell ref="G128:G129"/>
    <mergeCell ref="E117:E118"/>
    <mergeCell ref="E119:E121"/>
    <mergeCell ref="E115:E116"/>
    <mergeCell ref="E113:E114"/>
    <mergeCell ref="D108:D109"/>
    <mergeCell ref="F108:F109"/>
    <mergeCell ref="G108:G109"/>
    <mergeCell ref="E105:E109"/>
    <mergeCell ref="E110:E112"/>
    <mergeCell ref="D124:D126"/>
    <mergeCell ref="F124:F126"/>
    <mergeCell ref="G124:G126"/>
    <mergeCell ref="E122:E130"/>
    <mergeCell ref="D142:D148"/>
    <mergeCell ref="D140:D141"/>
    <mergeCell ref="F140:F141"/>
    <mergeCell ref="G140:G141"/>
    <mergeCell ref="D137:D139"/>
    <mergeCell ref="F137:F139"/>
    <mergeCell ref="G137:G139"/>
    <mergeCell ref="E137:E139"/>
    <mergeCell ref="E142:E148"/>
    <mergeCell ref="F142:F148"/>
    <mergeCell ref="G142:G148"/>
    <mergeCell ref="E140:E141"/>
    <mergeCell ref="D155:D158"/>
    <mergeCell ref="F155:F158"/>
    <mergeCell ref="G155:G158"/>
    <mergeCell ref="E155:E158"/>
    <mergeCell ref="E160:E163"/>
    <mergeCell ref="E164:E165"/>
    <mergeCell ref="G164:G165"/>
    <mergeCell ref="F164:F165"/>
    <mergeCell ref="D150:D152"/>
    <mergeCell ref="F150:F152"/>
    <mergeCell ref="G150:G152"/>
    <mergeCell ref="E150:E152"/>
    <mergeCell ref="G182:G183"/>
    <mergeCell ref="E181:E183"/>
    <mergeCell ref="G192:G194"/>
    <mergeCell ref="D192:D194"/>
    <mergeCell ref="E171:E172"/>
    <mergeCell ref="D164:D165"/>
    <mergeCell ref="D161:D163"/>
    <mergeCell ref="F161:F163"/>
    <mergeCell ref="G161:G163"/>
    <mergeCell ref="E57:E58"/>
    <mergeCell ref="A198:B200"/>
    <mergeCell ref="D24:D25"/>
    <mergeCell ref="E24:E25"/>
    <mergeCell ref="F24:F25"/>
    <mergeCell ref="G24:G25"/>
    <mergeCell ref="E26:E27"/>
    <mergeCell ref="E29:E39"/>
    <mergeCell ref="F29:F33"/>
    <mergeCell ref="G29:G33"/>
    <mergeCell ref="D41:D42"/>
    <mergeCell ref="E195:E196"/>
    <mergeCell ref="D190:D191"/>
    <mergeCell ref="E190:E191"/>
    <mergeCell ref="F190:F191"/>
    <mergeCell ref="G190:G191"/>
    <mergeCell ref="E192:E194"/>
    <mergeCell ref="F192:F194"/>
    <mergeCell ref="D188:D189"/>
    <mergeCell ref="F188:F189"/>
    <mergeCell ref="G188:G189"/>
    <mergeCell ref="E188:E189"/>
    <mergeCell ref="D182:D183"/>
    <mergeCell ref="F182:F183"/>
    <mergeCell ref="E133:E134"/>
    <mergeCell ref="F41:F42"/>
    <mergeCell ref="F35:F36"/>
    <mergeCell ref="G35:G36"/>
    <mergeCell ref="D99:D100"/>
    <mergeCell ref="F99:F100"/>
    <mergeCell ref="G99:G100"/>
    <mergeCell ref="E103:E104"/>
    <mergeCell ref="D78:D79"/>
    <mergeCell ref="F78:F79"/>
    <mergeCell ref="G78:G79"/>
    <mergeCell ref="D80:D81"/>
    <mergeCell ref="F80:F81"/>
    <mergeCell ref="G80:G81"/>
    <mergeCell ref="E76:E77"/>
    <mergeCell ref="E78:E84"/>
    <mergeCell ref="E87:E88"/>
    <mergeCell ref="E92:E96"/>
    <mergeCell ref="E97:E102"/>
    <mergeCell ref="G41:G42"/>
    <mergeCell ref="E41:E44"/>
    <mergeCell ref="E51:E52"/>
    <mergeCell ref="E53:E54"/>
    <mergeCell ref="E55:E56"/>
  </mergeCells>
  <conditionalFormatting sqref="H4:I4 H6:I10">
    <cfRule type="expression" priority="33777" stopIfTrue="1">
      <formula>#REF!=#REF!</formula>
    </cfRule>
  </conditionalFormatting>
  <conditionalFormatting sqref="H4:I6">
    <cfRule type="expression" priority="50818" stopIfTrue="1">
      <formula>#REF!=#REF!</formula>
    </cfRule>
  </conditionalFormatting>
  <conditionalFormatting sqref="H5:I5">
    <cfRule type="expression" priority="33493" stopIfTrue="1">
      <formula>$H9=#REF!</formula>
    </cfRule>
  </conditionalFormatting>
  <conditionalFormatting sqref="H7:I7">
    <cfRule type="expression" priority="49939" stopIfTrue="1">
      <formula>$I197=#REF!</formula>
    </cfRule>
  </conditionalFormatting>
  <conditionalFormatting sqref="H8:I8">
    <cfRule type="expression" priority="49838" stopIfTrue="1">
      <formula>$I204=#REF!</formula>
    </cfRule>
  </conditionalFormatting>
  <conditionalFormatting sqref="H9:I10">
    <cfRule type="expression" priority="49921" stopIfTrue="1">
      <formula>$I206=#REF!</formula>
    </cfRule>
  </conditionalFormatting>
  <conditionalFormatting sqref="H11:I11">
    <cfRule type="expression" priority="49925" stopIfTrue="1">
      <formula>$I213=#REF!</formula>
    </cfRule>
  </conditionalFormatting>
  <conditionalFormatting sqref="H12:I12">
    <cfRule type="expression" priority="49928" stopIfTrue="1">
      <formula>$I218=#REF!</formula>
    </cfRule>
  </conditionalFormatting>
  <conditionalFormatting sqref="H13:I13">
    <cfRule type="expression" priority="49918" stopIfTrue="1">
      <formula>$I220=#REF!</formula>
    </cfRule>
  </conditionalFormatting>
  <conditionalFormatting sqref="H14:I14">
    <cfRule type="expression" priority="49874" stopIfTrue="1">
      <formula>$I226=#REF!</formula>
    </cfRule>
  </conditionalFormatting>
  <conditionalFormatting sqref="H15:I15 H18:I19">
    <cfRule type="expression" priority="49937" stopIfTrue="1">
      <formula>$I246=#REF!</formula>
    </cfRule>
  </conditionalFormatting>
  <conditionalFormatting sqref="H16:I16">
    <cfRule type="expression" priority="49958" stopIfTrue="1">
      <formula>$I235=#REF!</formula>
    </cfRule>
  </conditionalFormatting>
  <conditionalFormatting sqref="H17:I17">
    <cfRule type="expression" priority="49959" stopIfTrue="1">
      <formula>$I242=#REF!</formula>
    </cfRule>
  </conditionalFormatting>
  <conditionalFormatting sqref="H20:I20">
    <cfRule type="expression" priority="49964" stopIfTrue="1">
      <formula>$I254=#REF!</formula>
    </cfRule>
  </conditionalFormatting>
  <conditionalFormatting sqref="H21:I23">
    <cfRule type="expression" priority="49948" stopIfTrue="1">
      <formula>$I256=#REF!</formula>
    </cfRule>
  </conditionalFormatting>
  <conditionalFormatting sqref="H24:I25">
    <cfRule type="expression" priority="49966" stopIfTrue="1">
      <formula>$I265=#REF!</formula>
    </cfRule>
  </conditionalFormatting>
  <conditionalFormatting sqref="H26:I26">
    <cfRule type="expression" priority="49976" stopIfTrue="1">
      <formula>$I269=#REF!</formula>
    </cfRule>
  </conditionalFormatting>
  <conditionalFormatting sqref="H27:I27">
    <cfRule type="expression" priority="49957" stopIfTrue="1">
      <formula>$I272=#REF!</formula>
    </cfRule>
  </conditionalFormatting>
  <conditionalFormatting sqref="H28:I33">
    <cfRule type="expression" priority="49965" stopIfTrue="1">
      <formula>$I275=#REF!</formula>
    </cfRule>
  </conditionalFormatting>
  <conditionalFormatting sqref="H34:I36">
    <cfRule type="expression" priority="49967" stopIfTrue="1">
      <formula>$I285=#REF!</formula>
    </cfRule>
  </conditionalFormatting>
  <conditionalFormatting sqref="H37:I38">
    <cfRule type="expression" priority="49968" stopIfTrue="1">
      <formula>$I297=#REF!</formula>
    </cfRule>
  </conditionalFormatting>
  <conditionalFormatting sqref="H39:I39">
    <cfRule type="expression" priority="49969" stopIfTrue="1">
      <formula>$I305=#REF!</formula>
    </cfRule>
  </conditionalFormatting>
  <conditionalFormatting sqref="H40:I40">
    <cfRule type="expression" priority="49971" stopIfTrue="1">
      <formula>$I313=#REF!</formula>
    </cfRule>
  </conditionalFormatting>
  <conditionalFormatting sqref="H41:I41">
    <cfRule type="expression" priority="49991" stopIfTrue="1">
      <formula>$I320=#REF!</formula>
    </cfRule>
  </conditionalFormatting>
  <conditionalFormatting sqref="H43:I43">
    <cfRule type="expression" priority="49978" stopIfTrue="1">
      <formula>$I323=#REF!</formula>
    </cfRule>
  </conditionalFormatting>
  <conditionalFormatting sqref="H44:I44 H46:I46">
    <cfRule type="expression" priority="49726" stopIfTrue="1">
      <formula>$I330=#REF!</formula>
    </cfRule>
  </conditionalFormatting>
  <conditionalFormatting sqref="H45:I45">
    <cfRule type="expression" priority="49977" stopIfTrue="1">
      <formula>$I327=#REF!</formula>
    </cfRule>
  </conditionalFormatting>
  <conditionalFormatting sqref="H47:I47 H42:I42">
    <cfRule type="expression" priority="49989" stopIfTrue="1">
      <formula>$I320=#REF!</formula>
    </cfRule>
  </conditionalFormatting>
  <conditionalFormatting sqref="H48:I48">
    <cfRule type="expression" priority="49984" stopIfTrue="1">
      <formula>$I337=#REF!</formula>
    </cfRule>
    <cfRule type="expression" priority="49829" stopIfTrue="1">
      <formula>$I331=#REF!</formula>
    </cfRule>
  </conditionalFormatting>
  <conditionalFormatting sqref="H49:I49">
    <cfRule type="expression" priority="49985" stopIfTrue="1">
      <formula>$I343=#REF!</formula>
    </cfRule>
  </conditionalFormatting>
  <conditionalFormatting sqref="H50:I50">
    <cfRule type="expression" priority="49986" stopIfTrue="1">
      <formula>$I348=#REF!</formula>
    </cfRule>
  </conditionalFormatting>
  <conditionalFormatting sqref="H51:I52">
    <cfRule type="expression" priority="49988" stopIfTrue="1">
      <formula>$I356=#REF!</formula>
    </cfRule>
  </conditionalFormatting>
  <conditionalFormatting sqref="H53:I54">
    <cfRule type="expression" priority="50019" stopIfTrue="1">
      <formula>$I360=#REF!</formula>
    </cfRule>
  </conditionalFormatting>
  <conditionalFormatting sqref="H55:I56">
    <cfRule type="expression" priority="49987" stopIfTrue="1">
      <formula>$I365=#REF!</formula>
    </cfRule>
  </conditionalFormatting>
  <conditionalFormatting sqref="H57:I58">
    <cfRule type="expression" priority="49996" stopIfTrue="1">
      <formula>$I370=#REF!</formula>
    </cfRule>
  </conditionalFormatting>
  <conditionalFormatting sqref="H59:I61">
    <cfRule type="expression" priority="50024" stopIfTrue="1">
      <formula>$I373=#REF!</formula>
    </cfRule>
  </conditionalFormatting>
  <conditionalFormatting sqref="H62:I64">
    <cfRule type="expression" priority="49997" stopIfTrue="1">
      <formula>$I377=#REF!</formula>
    </cfRule>
  </conditionalFormatting>
  <conditionalFormatting sqref="H65:I71">
    <cfRule type="expression" priority="49998" stopIfTrue="1">
      <formula>$I382=#REF!</formula>
    </cfRule>
  </conditionalFormatting>
  <conditionalFormatting sqref="H72:I72">
    <cfRule type="expression" priority="50032" stopIfTrue="1">
      <formula>$I397=#REF!</formula>
    </cfRule>
  </conditionalFormatting>
  <conditionalFormatting sqref="H73:I75">
    <cfRule type="expression" priority="50016" stopIfTrue="1">
      <formula>$I406=#REF!</formula>
    </cfRule>
  </conditionalFormatting>
  <conditionalFormatting sqref="H76:I76">
    <cfRule type="expression" priority="50015" stopIfTrue="1">
      <formula>$I413=#REF!</formula>
    </cfRule>
  </conditionalFormatting>
  <conditionalFormatting sqref="H77:I84">
    <cfRule type="expression" priority="50021" stopIfTrue="1">
      <formula>$I418=#REF!</formula>
    </cfRule>
  </conditionalFormatting>
  <conditionalFormatting sqref="H85:I85">
    <cfRule type="expression" priority="50037" stopIfTrue="1">
      <formula>$I427=#REF!</formula>
    </cfRule>
  </conditionalFormatting>
  <conditionalFormatting sqref="H86:I86">
    <cfRule type="expression" priority="50023" stopIfTrue="1">
      <formula>$I431=#REF!</formula>
    </cfRule>
  </conditionalFormatting>
  <conditionalFormatting sqref="H87:I87">
    <cfRule type="expression" priority="50030" stopIfTrue="1">
      <formula>$I435=#REF!</formula>
    </cfRule>
  </conditionalFormatting>
  <conditionalFormatting sqref="H88:I90">
    <cfRule type="expression" priority="49728" stopIfTrue="1">
      <formula>$I440=#REF!</formula>
    </cfRule>
  </conditionalFormatting>
  <conditionalFormatting sqref="H91:I91 H97:I100">
    <cfRule type="expression" priority="50017" stopIfTrue="1">
      <formula>$I449=#REF!</formula>
    </cfRule>
  </conditionalFormatting>
  <conditionalFormatting sqref="H92:I93 H101:I101">
    <cfRule type="expression" priority="50025" stopIfTrue="1">
      <formula>$I452=#REF!</formula>
    </cfRule>
  </conditionalFormatting>
  <conditionalFormatting sqref="H95:I95">
    <cfRule type="expression" priority="49729" stopIfTrue="1">
      <formula>$I462=#REF!</formula>
    </cfRule>
  </conditionalFormatting>
  <conditionalFormatting sqref="H96:I96">
    <cfRule type="expression" priority="49727" stopIfTrue="1">
      <formula>$I465=#REF!</formula>
    </cfRule>
  </conditionalFormatting>
  <conditionalFormatting sqref="H102:I102">
    <cfRule type="expression" priority="49848" stopIfTrue="1">
      <formula>$I466=#REF!</formula>
    </cfRule>
  </conditionalFormatting>
  <conditionalFormatting sqref="H103:I103">
    <cfRule type="expression" priority="49837" stopIfTrue="1">
      <formula>$I459=#REF!</formula>
    </cfRule>
  </conditionalFormatting>
  <conditionalFormatting sqref="H104:I104">
    <cfRule type="expression" priority="50044" stopIfTrue="1">
      <formula>$I463=#REF!</formula>
    </cfRule>
  </conditionalFormatting>
  <conditionalFormatting sqref="H105:I105">
    <cfRule type="expression" priority="49826" stopIfTrue="1">
      <formula>$I482=#REF!</formula>
    </cfRule>
  </conditionalFormatting>
  <conditionalFormatting sqref="H106:I109">
    <cfRule type="expression" priority="50022" stopIfTrue="1">
      <formula>$I484=#REF!</formula>
    </cfRule>
  </conditionalFormatting>
  <conditionalFormatting sqref="H110:I110">
    <cfRule type="expression" priority="50034" stopIfTrue="1">
      <formula>$I478=#REF!</formula>
    </cfRule>
  </conditionalFormatting>
  <conditionalFormatting sqref="H111:I111">
    <cfRule type="expression" priority="50036" stopIfTrue="1">
      <formula>$I481=#REF!</formula>
    </cfRule>
  </conditionalFormatting>
  <conditionalFormatting sqref="H112:I112">
    <cfRule type="expression" priority="50035" stopIfTrue="1">
      <formula>$I483=#REF!</formula>
    </cfRule>
  </conditionalFormatting>
  <conditionalFormatting sqref="H113:I114 H94:I94">
    <cfRule type="expression" priority="49911" stopIfTrue="1">
      <formula>$I460=#REF!</formula>
    </cfRule>
  </conditionalFormatting>
  <conditionalFormatting sqref="H115:I115">
    <cfRule type="expression" priority="50038" stopIfTrue="1">
      <formula>$I506=#REF!</formula>
    </cfRule>
  </conditionalFormatting>
  <conditionalFormatting sqref="H116:I116">
    <cfRule type="expression" priority="50027" stopIfTrue="1">
      <formula>$I512=#REF!</formula>
    </cfRule>
  </conditionalFormatting>
  <conditionalFormatting sqref="H117:I119 H121:I121">
    <cfRule type="expression" priority="49783" stopIfTrue="1">
      <formula>$I509=#REF!</formula>
    </cfRule>
  </conditionalFormatting>
  <conditionalFormatting sqref="H120:I120">
    <cfRule type="expression" priority="50050" stopIfTrue="1">
      <formula>$I508=#REF!</formula>
    </cfRule>
  </conditionalFormatting>
  <conditionalFormatting sqref="H122:I122">
    <cfRule type="expression" priority="55982" stopIfTrue="1">
      <formula>$I525=#REF!</formula>
    </cfRule>
  </conditionalFormatting>
  <conditionalFormatting sqref="H123:I126">
    <cfRule type="expression" priority="50039" stopIfTrue="1">
      <formula>$I530=#REF!</formula>
    </cfRule>
  </conditionalFormatting>
  <conditionalFormatting sqref="H127:I130">
    <cfRule type="expression" priority="50043" stopIfTrue="1">
      <formula>$I537=#REF!</formula>
    </cfRule>
  </conditionalFormatting>
  <conditionalFormatting sqref="H131:I131">
    <cfRule type="expression" priority="50109" stopIfTrue="1">
      <formula>$I574=#REF!</formula>
    </cfRule>
  </conditionalFormatting>
  <conditionalFormatting sqref="H132:I132">
    <cfRule type="expression" priority="50172" stopIfTrue="1">
      <formula>$I587=#REF!</formula>
    </cfRule>
  </conditionalFormatting>
  <conditionalFormatting sqref="H133:I134">
    <cfRule type="expression" priority="56073" stopIfTrue="1">
      <formula>$I597=#REF!</formula>
    </cfRule>
  </conditionalFormatting>
  <conditionalFormatting sqref="H135:I135">
    <cfRule type="expression" priority="50210" stopIfTrue="1">
      <formula>$I595=#REF!</formula>
    </cfRule>
  </conditionalFormatting>
  <conditionalFormatting sqref="H136:I136">
    <cfRule type="expression" priority="50209" stopIfTrue="1">
      <formula>$I607=#REF!</formula>
    </cfRule>
  </conditionalFormatting>
  <conditionalFormatting sqref="H137:I139">
    <cfRule type="expression" priority="49830" stopIfTrue="1">
      <formula>$I643=#REF!</formula>
    </cfRule>
  </conditionalFormatting>
  <conditionalFormatting sqref="H140:I141">
    <cfRule type="expression" priority="50266" stopIfTrue="1">
      <formula>$I626=#REF!</formula>
    </cfRule>
  </conditionalFormatting>
  <conditionalFormatting sqref="H142:I148">
    <cfRule type="expression" priority="50421" stopIfTrue="1">
      <formula>$I647=#REF!</formula>
    </cfRule>
  </conditionalFormatting>
  <conditionalFormatting sqref="H149:I149">
    <cfRule type="expression" priority="50451" stopIfTrue="1">
      <formula>$I662=#REF!</formula>
    </cfRule>
  </conditionalFormatting>
  <conditionalFormatting sqref="H150:I154">
    <cfRule type="expression" priority="50477" stopIfTrue="1">
      <formula>$I667=#REF!</formula>
    </cfRule>
  </conditionalFormatting>
  <conditionalFormatting sqref="H155:I158">
    <cfRule type="expression" priority="50743" stopIfTrue="1">
      <formula>$I690=#REF!</formula>
    </cfRule>
  </conditionalFormatting>
  <conditionalFormatting sqref="H159:I159">
    <cfRule type="expression" priority="50747" stopIfTrue="1">
      <formula>$I697=#REF!</formula>
    </cfRule>
  </conditionalFormatting>
  <conditionalFormatting sqref="H161:I163">
    <cfRule type="expression" priority="50887" stopIfTrue="1">
      <formula>$I708=#REF!</formula>
    </cfRule>
  </conditionalFormatting>
  <conditionalFormatting sqref="H164:I165">
    <cfRule type="expression" priority="50811" stopIfTrue="1">
      <formula>$I704=#REF!</formula>
    </cfRule>
  </conditionalFormatting>
  <conditionalFormatting sqref="H166:I166">
    <cfRule type="expression" priority="50814" stopIfTrue="1">
      <formula>$I707=#REF!</formula>
    </cfRule>
  </conditionalFormatting>
  <conditionalFormatting sqref="H167:I167 H160:I160">
    <cfRule type="expression" priority="50884" stopIfTrue="1">
      <formula>$I706=#REF!</formula>
    </cfRule>
  </conditionalFormatting>
  <conditionalFormatting sqref="H168:I168">
    <cfRule type="expression" priority="50888" stopIfTrue="1">
      <formula>$I716=#REF!</formula>
    </cfRule>
  </conditionalFormatting>
  <conditionalFormatting sqref="H169:I170">
    <cfRule type="expression" priority="50881" stopIfTrue="1">
      <formula>$I714=#REF!</formula>
    </cfRule>
  </conditionalFormatting>
  <conditionalFormatting sqref="H171:I171 H173:I173">
    <cfRule type="expression" priority="49734" stopIfTrue="1">
      <formula>$I726=#REF!</formula>
    </cfRule>
  </conditionalFormatting>
  <conditionalFormatting sqref="H172:I172">
    <cfRule type="expression" priority="49739" stopIfTrue="1">
      <formula>$I729=#REF!</formula>
    </cfRule>
  </conditionalFormatting>
  <conditionalFormatting sqref="H174:I174">
    <cfRule type="expression" priority="50951" stopIfTrue="1">
      <formula>$I727=#REF!</formula>
    </cfRule>
  </conditionalFormatting>
  <conditionalFormatting sqref="H175:I176">
    <cfRule type="expression" priority="50889" stopIfTrue="1">
      <formula>$I724=#REF!</formula>
    </cfRule>
  </conditionalFormatting>
  <conditionalFormatting sqref="H177:I177">
    <cfRule type="expression" priority="49819" stopIfTrue="1">
      <formula>$I741=#REF!</formula>
    </cfRule>
  </conditionalFormatting>
  <conditionalFormatting sqref="H178:I178">
    <cfRule type="expression" priority="51011" stopIfTrue="1">
      <formula>$I740=#REF!</formula>
    </cfRule>
  </conditionalFormatting>
  <conditionalFormatting sqref="H179:I183">
    <cfRule type="expression" priority="51053" stopIfTrue="1">
      <formula>$I746=#REF!</formula>
    </cfRule>
  </conditionalFormatting>
  <conditionalFormatting sqref="H184:I184">
    <cfRule type="expression" priority="51142" stopIfTrue="1">
      <formula>$I760=#REF!</formula>
    </cfRule>
  </conditionalFormatting>
  <conditionalFormatting sqref="H185:I185">
    <cfRule type="expression" priority="49787" stopIfTrue="1">
      <formula>$I780=#REF!</formula>
    </cfRule>
  </conditionalFormatting>
  <conditionalFormatting sqref="H186:I187">
    <cfRule type="expression" priority="49790" stopIfTrue="1">
      <formula>$I789=#REF!</formula>
    </cfRule>
  </conditionalFormatting>
  <conditionalFormatting sqref="H188:I189">
    <cfRule type="expression" priority="49796" stopIfTrue="1">
      <formula>$I786=#REF!</formula>
    </cfRule>
  </conditionalFormatting>
  <conditionalFormatting sqref="H190:I194">
    <cfRule type="expression" priority="51354" stopIfTrue="1">
      <formula>$I800=#REF!</formula>
    </cfRule>
  </conditionalFormatting>
  <conditionalFormatting sqref="H195:I196">
    <cfRule type="expression" priority="49805" stopIfTrue="1">
      <formula>$I809=#REF!</formula>
    </cfRule>
  </conditionalFormatting>
  <conditionalFormatting sqref="I1:I65067">
    <cfRule type="cellIs" dxfId="156" priority="16" stopIfTrue="1" operator="equal">
      <formula>45992</formula>
    </cfRule>
  </conditionalFormatting>
  <conditionalFormatting sqref="I4">
    <cfRule type="expression" dxfId="155" priority="33215" stopIfTrue="1">
      <formula>$I64461="12/2025"</formula>
    </cfRule>
  </conditionalFormatting>
  <conditionalFormatting sqref="I5">
    <cfRule type="expression" dxfId="154" priority="33312" stopIfTrue="1">
      <formula>$I64465="12/2025"</formula>
    </cfRule>
  </conditionalFormatting>
  <conditionalFormatting sqref="I6">
    <cfRule type="expression" dxfId="153" priority="36204" stopIfTrue="1">
      <formula>$I64467="12/2025"</formula>
    </cfRule>
  </conditionalFormatting>
  <conditionalFormatting sqref="I6:I7">
    <cfRule type="expression" priority="49920" stopIfTrue="1">
      <formula>$I176=#REF!</formula>
    </cfRule>
  </conditionalFormatting>
  <conditionalFormatting sqref="I6:I8">
    <cfRule type="expression" priority="49919" stopIfTrue="1">
      <formula>#REF!=#REF!</formula>
    </cfRule>
  </conditionalFormatting>
  <conditionalFormatting sqref="I7">
    <cfRule type="expression" dxfId="152" priority="38395" stopIfTrue="1">
      <formula>$I64471="12/2025"</formula>
    </cfRule>
  </conditionalFormatting>
  <conditionalFormatting sqref="I8">
    <cfRule type="expression" dxfId="151" priority="20" stopIfTrue="1">
      <formula>$I64476="12/2025"</formula>
    </cfRule>
  </conditionalFormatting>
  <conditionalFormatting sqref="I8:I10">
    <cfRule type="expression" dxfId="150" priority="36799" stopIfTrue="1">
      <formula>$I64479="12/2025"</formula>
    </cfRule>
  </conditionalFormatting>
  <conditionalFormatting sqref="I9">
    <cfRule type="expression" priority="56210" stopIfTrue="1">
      <formula>$I179=#REF!</formula>
    </cfRule>
    <cfRule type="expression" priority="56209" stopIfTrue="1">
      <formula>$H13=#REF!</formula>
    </cfRule>
  </conditionalFormatting>
  <conditionalFormatting sqref="I9:I10">
    <cfRule type="expression" dxfId="149" priority="71" stopIfTrue="1">
      <formula>$I64478="12/2025"</formula>
    </cfRule>
  </conditionalFormatting>
  <conditionalFormatting sqref="I10">
    <cfRule type="expression" priority="50955" stopIfTrue="1">
      <formula>#REF!=#REF!</formula>
    </cfRule>
  </conditionalFormatting>
  <conditionalFormatting sqref="I11">
    <cfRule type="expression" dxfId="148" priority="56258" stopIfTrue="1">
      <formula>$I64488="12/2025"</formula>
    </cfRule>
    <cfRule type="expression" priority="56259" stopIfTrue="1">
      <formula>#REF!=#REF!</formula>
    </cfRule>
    <cfRule type="expression" dxfId="147" priority="56261" stopIfTrue="1">
      <formula>$I64486="12/2025"</formula>
    </cfRule>
    <cfRule type="expression" dxfId="146" priority="34914" stopIfTrue="1">
      <formula>$I64485="12/2025"</formula>
    </cfRule>
    <cfRule type="expression" priority="56262" stopIfTrue="1">
      <formula>$I214=#REF!</formula>
    </cfRule>
    <cfRule type="expression" priority="56257" stopIfTrue="1">
      <formula>$H14=#REF!</formula>
    </cfRule>
  </conditionalFormatting>
  <conditionalFormatting sqref="I12">
    <cfRule type="expression" priority="51020" stopIfTrue="1">
      <formula>$I219=#REF!</formula>
    </cfRule>
    <cfRule type="expression" priority="51015" stopIfTrue="1">
      <formula>#REF!=#REF!</formula>
    </cfRule>
    <cfRule type="expression" dxfId="145" priority="35082" stopIfTrue="1">
      <formula>$I64490="12/2025"</formula>
    </cfRule>
    <cfRule type="expression" dxfId="144" priority="51016" stopIfTrue="1">
      <formula>$I64493="12/2025"</formula>
    </cfRule>
    <cfRule type="expression" dxfId="143" priority="51019" stopIfTrue="1">
      <formula>$I64491="12/2025"</formula>
    </cfRule>
  </conditionalFormatting>
  <conditionalFormatting sqref="I12:I13">
    <cfRule type="expression" priority="51017" stopIfTrue="1">
      <formula>#REF!=#REF!</formula>
    </cfRule>
  </conditionalFormatting>
  <conditionalFormatting sqref="I13">
    <cfRule type="expression" dxfId="142" priority="51023" stopIfTrue="1">
      <formula>$I64495="12/2025"</formula>
    </cfRule>
    <cfRule type="expression" dxfId="141" priority="34122" stopIfTrue="1">
      <formula>$I64492="12/2025"</formula>
    </cfRule>
    <cfRule type="expression" priority="51027" stopIfTrue="1">
      <formula>$I221=#REF!</formula>
    </cfRule>
    <cfRule type="expression" dxfId="140" priority="51026" stopIfTrue="1">
      <formula>$I64493="12/2025"</formula>
    </cfRule>
    <cfRule type="expression" priority="51024" stopIfTrue="1">
      <formula>#REF!=#REF!</formula>
    </cfRule>
  </conditionalFormatting>
  <conditionalFormatting sqref="I14">
    <cfRule type="expression" dxfId="139" priority="37913" stopIfTrue="1">
      <formula>$I64498="12/2025"</formula>
    </cfRule>
  </conditionalFormatting>
  <conditionalFormatting sqref="I15 I18:I19">
    <cfRule type="expression" dxfId="138" priority="31" stopIfTrue="1">
      <formula>$I64518="12/2025"</formula>
    </cfRule>
  </conditionalFormatting>
  <conditionalFormatting sqref="I15">
    <cfRule type="expression" priority="49900" stopIfTrue="1">
      <formula>$I252=#REF!</formula>
    </cfRule>
    <cfRule type="expression" dxfId="137" priority="49899" stopIfTrue="1">
      <formula>$I64524="12/2025"</formula>
    </cfRule>
  </conditionalFormatting>
  <conditionalFormatting sqref="I16">
    <cfRule type="expression" priority="49872" stopIfTrue="1">
      <formula>$I239=#REF!</formula>
    </cfRule>
    <cfRule type="expression" dxfId="136" priority="49871" stopIfTrue="1">
      <formula>$I64511="12/2025"</formula>
    </cfRule>
    <cfRule type="expression" dxfId="135" priority="38631" stopIfTrue="1">
      <formula>$I64507="12/2025"</formula>
    </cfRule>
  </conditionalFormatting>
  <conditionalFormatting sqref="I17">
    <cfRule type="expression" dxfId="134" priority="38391" stopIfTrue="1">
      <formula>$I64514="12/2025"</formula>
    </cfRule>
    <cfRule type="expression" dxfId="133" priority="49946" stopIfTrue="1">
      <formula>$I64518="12/2025"</formula>
    </cfRule>
    <cfRule type="expression" priority="49947" stopIfTrue="1">
      <formula>$I246=#REF!</formula>
    </cfRule>
  </conditionalFormatting>
  <conditionalFormatting sqref="I18">
    <cfRule type="expression" dxfId="132" priority="49827" stopIfTrue="1">
      <formula>$I64529="12/2025"</formula>
    </cfRule>
    <cfRule type="expression" priority="49828" stopIfTrue="1">
      <formula>$I257=#REF!</formula>
    </cfRule>
  </conditionalFormatting>
  <conditionalFormatting sqref="I20">
    <cfRule type="expression" dxfId="131" priority="39097" stopIfTrue="1">
      <formula>$I64526="12/2025"</formula>
    </cfRule>
  </conditionalFormatting>
  <conditionalFormatting sqref="I21:I22">
    <cfRule type="expression" priority="49950" stopIfTrue="1">
      <formula>$I257=#REF!</formula>
    </cfRule>
    <cfRule type="expression" dxfId="130" priority="49949" stopIfTrue="1">
      <formula>$I64529="12/2025"</formula>
    </cfRule>
  </conditionalFormatting>
  <conditionalFormatting sqref="I21:I23">
    <cfRule type="expression" dxfId="129" priority="41" stopIfTrue="1">
      <formula>$I64528="12/2025"</formula>
    </cfRule>
  </conditionalFormatting>
  <conditionalFormatting sqref="I23">
    <cfRule type="expression" dxfId="128" priority="49951" stopIfTrue="1">
      <formula>$I64533="12/2025"</formula>
    </cfRule>
    <cfRule type="expression" priority="49952" stopIfTrue="1">
      <formula>$I261=#REF!</formula>
    </cfRule>
  </conditionalFormatting>
  <conditionalFormatting sqref="I24:I25">
    <cfRule type="expression" dxfId="127" priority="49953" stopIfTrue="1">
      <formula>$I64540="12/2025"</formula>
    </cfRule>
    <cfRule type="expression" dxfId="126" priority="41707" stopIfTrue="1">
      <formula>$I64537="12/2025"</formula>
    </cfRule>
    <cfRule type="expression" priority="49954" stopIfTrue="1">
      <formula>$I268=#REF!</formula>
    </cfRule>
  </conditionalFormatting>
  <conditionalFormatting sqref="I26">
    <cfRule type="expression" dxfId="125" priority="39618" stopIfTrue="1">
      <formula>$I64541="12/2025"</formula>
    </cfRule>
    <cfRule type="expression" dxfId="124" priority="49955" stopIfTrue="1">
      <formula>$I64544="12/2025"</formula>
    </cfRule>
    <cfRule type="expression" priority="49956" stopIfTrue="1">
      <formula>$I272=#REF!</formula>
    </cfRule>
  </conditionalFormatting>
  <conditionalFormatting sqref="I27">
    <cfRule type="expression" priority="49963" stopIfTrue="1">
      <formula>$I275=#REF!</formula>
    </cfRule>
    <cfRule type="expression" dxfId="123" priority="49962" stopIfTrue="1">
      <formula>$I64547="12/2025"</formula>
    </cfRule>
    <cfRule type="expression" dxfId="122" priority="89" stopIfTrue="1">
      <formula>$I64544="12/2025"</formula>
    </cfRule>
  </conditionalFormatting>
  <conditionalFormatting sqref="I28">
    <cfRule type="expression" priority="49961" stopIfTrue="1">
      <formula>$I279=#REF!</formula>
    </cfRule>
    <cfRule type="expression" dxfId="121" priority="49960" stopIfTrue="1">
      <formula>$I64551="12/2025"</formula>
    </cfRule>
  </conditionalFormatting>
  <conditionalFormatting sqref="I28:I33">
    <cfRule type="expression" dxfId="120" priority="39305" stopIfTrue="1">
      <formula>$I64547="12/2025"</formula>
    </cfRule>
  </conditionalFormatting>
  <conditionalFormatting sqref="I34:I36">
    <cfRule type="expression" dxfId="119" priority="40197" stopIfTrue="1">
      <formula>$I64557="12/2025"</formula>
    </cfRule>
  </conditionalFormatting>
  <conditionalFormatting sqref="I37:I38">
    <cfRule type="expression" dxfId="118" priority="40638" stopIfTrue="1">
      <formula>$I64569="12/2025"</formula>
    </cfRule>
  </conditionalFormatting>
  <conditionalFormatting sqref="I39">
    <cfRule type="expression" dxfId="117" priority="41058" stopIfTrue="1">
      <formula>$I64577="12/2025"</formula>
    </cfRule>
    <cfRule type="expression" dxfId="116" priority="49844" stopIfTrue="1">
      <formula>$I64581="12/2025"</formula>
    </cfRule>
    <cfRule type="expression" priority="49845" stopIfTrue="1">
      <formula>$I309=#REF!</formula>
    </cfRule>
  </conditionalFormatting>
  <conditionalFormatting sqref="I40">
    <cfRule type="expression" dxfId="115" priority="41492" stopIfTrue="1">
      <formula>$I64585="12/2025"</formula>
    </cfRule>
    <cfRule type="expression" priority="49881" stopIfTrue="1">
      <formula>$I317=#REF!</formula>
    </cfRule>
    <cfRule type="expression" dxfId="114" priority="49880" stopIfTrue="1">
      <formula>$I64589="12/2025"</formula>
    </cfRule>
  </conditionalFormatting>
  <conditionalFormatting sqref="I41">
    <cfRule type="expression" dxfId="113" priority="45" stopIfTrue="1">
      <formula>$I64592="12/2025"</formula>
    </cfRule>
  </conditionalFormatting>
  <conditionalFormatting sqref="I42 I47">
    <cfRule type="expression" dxfId="112" priority="42180" stopIfTrue="1">
      <formula>$I64592="12/2025"</formula>
    </cfRule>
  </conditionalFormatting>
  <conditionalFormatting sqref="I43">
    <cfRule type="expression" dxfId="111" priority="42117" stopIfTrue="1">
      <formula>$I64595="12/2025"</formula>
    </cfRule>
  </conditionalFormatting>
  <conditionalFormatting sqref="I44">
    <cfRule type="expression" dxfId="110" priority="49840" stopIfTrue="1">
      <formula>$I64608="12/2025"</formula>
    </cfRule>
    <cfRule type="expression" dxfId="109" priority="40398" stopIfTrue="1">
      <formula>$I64602="12/2025"</formula>
    </cfRule>
    <cfRule type="expression" priority="49841" stopIfTrue="1">
      <formula>$I336=#REF!</formula>
    </cfRule>
  </conditionalFormatting>
  <conditionalFormatting sqref="I45">
    <cfRule type="expression" dxfId="108" priority="41927" stopIfTrue="1">
      <formula>$I64599="12/2025"</formula>
    </cfRule>
    <cfRule type="expression" priority="49888" stopIfTrue="1">
      <formula>$I329=#REF!</formula>
    </cfRule>
    <cfRule type="expression" dxfId="107" priority="49887" stopIfTrue="1">
      <formula>$I64601="12/2025"</formula>
    </cfRule>
  </conditionalFormatting>
  <conditionalFormatting sqref="I46">
    <cfRule type="expression" dxfId="106" priority="157" stopIfTrue="1">
      <formula>$I64604="12/2025"</formula>
    </cfRule>
    <cfRule type="expression" priority="49825" stopIfTrue="1">
      <formula>$I337=#REF!</formula>
    </cfRule>
    <cfRule type="expression" dxfId="105" priority="49824" stopIfTrue="1">
      <formula>$I64609="12/2025"</formula>
    </cfRule>
  </conditionalFormatting>
  <conditionalFormatting sqref="I47">
    <cfRule type="expression" priority="49833" stopIfTrue="1">
      <formula>$I327=#REF!</formula>
    </cfRule>
    <cfRule type="expression" dxfId="104" priority="49832" stopIfTrue="1">
      <formula>$I64599="12/2025"</formula>
    </cfRule>
  </conditionalFormatting>
  <conditionalFormatting sqref="I48">
    <cfRule type="expression" dxfId="103" priority="42882" stopIfTrue="1">
      <formula>$I64609="12/2025"</formula>
    </cfRule>
    <cfRule type="expression" dxfId="102" priority="163" stopIfTrue="1">
      <formula>$I64603="12/2025"</formula>
    </cfRule>
    <cfRule type="expression" dxfId="101" priority="49842" stopIfTrue="1">
      <formula>$I64606="12/2025"</formula>
    </cfRule>
    <cfRule type="expression" priority="49843" stopIfTrue="1">
      <formula>$I334=#REF!</formula>
    </cfRule>
  </conditionalFormatting>
  <conditionalFormatting sqref="I49">
    <cfRule type="expression" priority="49892" stopIfTrue="1">
      <formula>$I346=#REF!</formula>
    </cfRule>
    <cfRule type="expression" dxfId="100" priority="49891" stopIfTrue="1">
      <formula>$I64618="12/2025"</formula>
    </cfRule>
    <cfRule type="expression" priority="49890" stopIfTrue="1">
      <formula>$I350=#REF!</formula>
    </cfRule>
    <cfRule type="expression" dxfId="99" priority="49889" stopIfTrue="1">
      <formula>$I64622="12/2025"</formula>
    </cfRule>
    <cfRule type="expression" dxfId="98" priority="43453" stopIfTrue="1">
      <formula>$I64615="12/2025"</formula>
    </cfRule>
  </conditionalFormatting>
  <conditionalFormatting sqref="I50">
    <cfRule type="expression" dxfId="97" priority="49903" stopIfTrue="1">
      <formula>$I64626="12/2025"</formula>
    </cfRule>
    <cfRule type="expression" priority="49902" stopIfTrue="1">
      <formula>$I358=#REF!</formula>
    </cfRule>
    <cfRule type="expression" dxfId="96" priority="49901" stopIfTrue="1">
      <formula>$I64630="12/2025"</formula>
    </cfRule>
    <cfRule type="expression" priority="49904" stopIfTrue="1">
      <formula>$I354=#REF!</formula>
    </cfRule>
    <cfRule type="expression" dxfId="95" priority="45172" stopIfTrue="1">
      <formula>$I64620="12/2025"</formula>
    </cfRule>
  </conditionalFormatting>
  <conditionalFormatting sqref="I51:I52">
    <cfRule type="expression" dxfId="94" priority="49972" stopIfTrue="1">
      <formula>$I64642="12/2025"</formula>
    </cfRule>
    <cfRule type="expression" dxfId="93" priority="49974" stopIfTrue="1">
      <formula>$I64638="12/2025"</formula>
    </cfRule>
    <cfRule type="expression" priority="49973" stopIfTrue="1">
      <formula>$I370=#REF!</formula>
    </cfRule>
    <cfRule type="expression" priority="49975" stopIfTrue="1">
      <formula>$I366=#REF!</formula>
    </cfRule>
    <cfRule type="expression" dxfId="92" priority="46029" stopIfTrue="1">
      <formula>$I64628="12/2025"</formula>
    </cfRule>
  </conditionalFormatting>
  <conditionalFormatting sqref="I53:I54">
    <cfRule type="expression" priority="49983" stopIfTrue="1">
      <formula>$I370=#REF!</formula>
    </cfRule>
    <cfRule type="expression" dxfId="91" priority="49982" stopIfTrue="1">
      <formula>$I64642="12/2025"</formula>
    </cfRule>
    <cfRule type="expression" dxfId="90" priority="45696" stopIfTrue="1">
      <formula>$I64632="12/2025"</formula>
    </cfRule>
    <cfRule type="expression" priority="49981" stopIfTrue="1">
      <formula>$I374=#REF!</formula>
    </cfRule>
    <cfRule type="expression" dxfId="89" priority="49980" stopIfTrue="1">
      <formula>$I64646="12/2025"</formula>
    </cfRule>
  </conditionalFormatting>
  <conditionalFormatting sqref="I55:I56">
    <cfRule type="expression" dxfId="88" priority="44217" stopIfTrue="1">
      <formula>$I64637="12/2025"</formula>
    </cfRule>
  </conditionalFormatting>
  <conditionalFormatting sqref="I57:I58">
    <cfRule type="expression" dxfId="87" priority="44983" stopIfTrue="1">
      <formula>$I64642="12/2025"</formula>
    </cfRule>
  </conditionalFormatting>
  <conditionalFormatting sqref="I59:I61">
    <cfRule type="expression" dxfId="86" priority="46344" stopIfTrue="1">
      <formula>$I64645="12/2025"</formula>
    </cfRule>
  </conditionalFormatting>
  <conditionalFormatting sqref="I62:I64">
    <cfRule type="expression" dxfId="85" priority="45051" stopIfTrue="1">
      <formula>$I64649="12/2025"</formula>
    </cfRule>
  </conditionalFormatting>
  <conditionalFormatting sqref="I65:I71">
    <cfRule type="expression" dxfId="84" priority="45171" stopIfTrue="1">
      <formula>$I64654="12/2025"</formula>
    </cfRule>
  </conditionalFormatting>
  <conditionalFormatting sqref="I72">
    <cfRule type="expression" dxfId="83" priority="49893" stopIfTrue="1">
      <formula>$I64679="12/2025"</formula>
    </cfRule>
    <cfRule type="expression" priority="49896" stopIfTrue="1">
      <formula>$I402=#REF!</formula>
    </cfRule>
    <cfRule type="expression" dxfId="82" priority="45530" stopIfTrue="1">
      <formula>$I64669="12/2025"</formula>
    </cfRule>
    <cfRule type="expression" dxfId="81" priority="49895" stopIfTrue="1">
      <formula>$I64674="12/2025"</formula>
    </cfRule>
    <cfRule type="expression" priority="49894" stopIfTrue="1">
      <formula>$I407=#REF!</formula>
    </cfRule>
  </conditionalFormatting>
  <conditionalFormatting sqref="I73:I75">
    <cfRule type="expression" dxfId="80" priority="46343" stopIfTrue="1">
      <formula>$I64678="12/2025"</formula>
    </cfRule>
    <cfRule type="expression" dxfId="79" priority="49992" stopIfTrue="1">
      <formula>$I64688="12/2025"</formula>
    </cfRule>
    <cfRule type="expression" priority="49993" stopIfTrue="1">
      <formula>$I416=#REF!</formula>
    </cfRule>
    <cfRule type="expression" dxfId="78" priority="49994" stopIfTrue="1">
      <formula>$I64683="12/2025"</formula>
    </cfRule>
    <cfRule type="expression" priority="49995" stopIfTrue="1">
      <formula>$I411=#REF!</formula>
    </cfRule>
  </conditionalFormatting>
  <conditionalFormatting sqref="I76">
    <cfRule type="expression" priority="50002" stopIfTrue="1">
      <formula>$I418=#REF!</formula>
    </cfRule>
    <cfRule type="expression" dxfId="77" priority="49999" stopIfTrue="1">
      <formula>$I64695="12/2025"</formula>
    </cfRule>
    <cfRule type="expression" dxfId="76" priority="45866" stopIfTrue="1">
      <formula>$I64685="12/2025"</formula>
    </cfRule>
    <cfRule type="expression" priority="50000" stopIfTrue="1">
      <formula>$I423=#REF!</formula>
    </cfRule>
    <cfRule type="expression" dxfId="75" priority="50001" stopIfTrue="1">
      <formula>$I64690="12/2025"</formula>
    </cfRule>
  </conditionalFormatting>
  <conditionalFormatting sqref="I77:I83">
    <cfRule type="expression" dxfId="74" priority="50003" stopIfTrue="1">
      <formula>$I64700="12/2025"</formula>
    </cfRule>
    <cfRule type="expression" priority="50004" stopIfTrue="1">
      <formula>$I428=#REF!</formula>
    </cfRule>
    <cfRule type="expression" dxfId="73" priority="50005" stopIfTrue="1">
      <formula>$I64695="12/2025"</formula>
    </cfRule>
    <cfRule type="expression" priority="50006" stopIfTrue="1">
      <formula>$I423=#REF!</formula>
    </cfRule>
  </conditionalFormatting>
  <conditionalFormatting sqref="I77:I84">
    <cfRule type="expression" dxfId="72" priority="46931" stopIfTrue="1">
      <formula>$I64690="12/2025"</formula>
    </cfRule>
  </conditionalFormatting>
  <conditionalFormatting sqref="I85">
    <cfRule type="expression" priority="50008" stopIfTrue="1">
      <formula>$I437=#REF!</formula>
    </cfRule>
    <cfRule type="expression" dxfId="71" priority="50009" stopIfTrue="1">
      <formula>$I64704="12/2025"</formula>
    </cfRule>
    <cfRule type="expression" priority="50010" stopIfTrue="1">
      <formula>$I432=#REF!</formula>
    </cfRule>
    <cfRule type="expression" dxfId="70" priority="46932" stopIfTrue="1">
      <formula>$I64699="12/2025"</formula>
    </cfRule>
    <cfRule type="expression" dxfId="69" priority="50007" stopIfTrue="1">
      <formula>$I64709="12/2025"</formula>
    </cfRule>
  </conditionalFormatting>
  <conditionalFormatting sqref="I86">
    <cfRule type="expression" dxfId="68" priority="47215" stopIfTrue="1">
      <formula>$I64703="12/2025"</formula>
    </cfRule>
    <cfRule type="expression" dxfId="67" priority="50011" stopIfTrue="1">
      <formula>$I64714="12/2025"</formula>
    </cfRule>
    <cfRule type="expression" priority="50012" stopIfTrue="1">
      <formula>$I442=#REF!</formula>
    </cfRule>
    <cfRule type="expression" dxfId="66" priority="50013" stopIfTrue="1">
      <formula>$I64709="12/2025"</formula>
    </cfRule>
    <cfRule type="expression" priority="50014" stopIfTrue="1">
      <formula>$I437=#REF!</formula>
    </cfRule>
  </conditionalFormatting>
  <conditionalFormatting sqref="I87">
    <cfRule type="expression" dxfId="65" priority="47492" stopIfTrue="1">
      <formula>$I64707="12/2025"</formula>
    </cfRule>
  </conditionalFormatting>
  <conditionalFormatting sqref="I88:I90">
    <cfRule type="expression" dxfId="64" priority="174" stopIfTrue="1">
      <formula>$I64712="12/2025"</formula>
    </cfRule>
  </conditionalFormatting>
  <conditionalFormatting sqref="I90">
    <cfRule type="expression" dxfId="63" priority="47359" stopIfTrue="1">
      <formula>$I64715="12/2025"</formula>
    </cfRule>
    <cfRule type="expression" priority="50029" stopIfTrue="1">
      <formula>$I443=#REF!</formula>
    </cfRule>
  </conditionalFormatting>
  <conditionalFormatting sqref="I91 I97:I100">
    <cfRule type="expression" dxfId="62" priority="47747" stopIfTrue="1">
      <formula>$I64721="12/2025"</formula>
    </cfRule>
  </conditionalFormatting>
  <conditionalFormatting sqref="I92:I93 I101">
    <cfRule type="expression" dxfId="61" priority="175" stopIfTrue="1">
      <formula>$I64724="12/2025"</formula>
    </cfRule>
  </conditionalFormatting>
  <conditionalFormatting sqref="I94">
    <cfRule type="expression" dxfId="60" priority="161" stopIfTrue="1">
      <formula>$I64732="12/2025"</formula>
    </cfRule>
  </conditionalFormatting>
  <conditionalFormatting sqref="I95">
    <cfRule type="expression" dxfId="59" priority="47209" stopIfTrue="1">
      <formula>$I64734="12/2025"</formula>
    </cfRule>
  </conditionalFormatting>
  <conditionalFormatting sqref="I96">
    <cfRule type="expression" dxfId="58" priority="47617" stopIfTrue="1">
      <formula>$I64737="12/2025"</formula>
    </cfRule>
  </conditionalFormatting>
  <conditionalFormatting sqref="I102">
    <cfRule type="expression" dxfId="57" priority="47208" stopIfTrue="1">
      <formula>$I64738="12/2025"</formula>
    </cfRule>
  </conditionalFormatting>
  <conditionalFormatting sqref="I103">
    <cfRule type="expression" dxfId="56" priority="47484" stopIfTrue="1">
      <formula>$I64731="12/2025"</formula>
    </cfRule>
  </conditionalFormatting>
  <conditionalFormatting sqref="I104">
    <cfRule type="expression" dxfId="55" priority="187" stopIfTrue="1">
      <formula>$I64735="12/2025"</formula>
    </cfRule>
  </conditionalFormatting>
  <conditionalFormatting sqref="I105">
    <cfRule type="expression" dxfId="54" priority="49910" stopIfTrue="1">
      <formula>$I64755="12/2025"</formula>
    </cfRule>
    <cfRule type="expression" priority="49909" stopIfTrue="1">
      <formula>$I483=#REF!</formula>
    </cfRule>
    <cfRule type="expression" dxfId="53" priority="181" stopIfTrue="1">
      <formula>$I64754="12/2025"</formula>
    </cfRule>
  </conditionalFormatting>
  <conditionalFormatting sqref="I106:I109">
    <cfRule type="expression" dxfId="52" priority="47869" stopIfTrue="1">
      <formula>$I64756="12/2025"</formula>
    </cfRule>
    <cfRule type="expression" dxfId="51" priority="49913" stopIfTrue="1">
      <formula>$I64757="12/2025"</formula>
    </cfRule>
    <cfRule type="expression" priority="49912" stopIfTrue="1">
      <formula>$I485=#REF!</formula>
    </cfRule>
  </conditionalFormatting>
  <conditionalFormatting sqref="I110">
    <cfRule type="expression" dxfId="50" priority="49906" stopIfTrue="1">
      <formula>$I64751="12/2025"</formula>
    </cfRule>
    <cfRule type="expression" priority="49905" stopIfTrue="1">
      <formula>$I479=#REF!</formula>
    </cfRule>
    <cfRule type="expression" dxfId="49" priority="179" stopIfTrue="1">
      <formula>$I64750="12/2025"</formula>
    </cfRule>
  </conditionalFormatting>
  <conditionalFormatting sqref="I111">
    <cfRule type="expression" dxfId="48" priority="49908" stopIfTrue="1">
      <formula>$I64754="12/2025"</formula>
    </cfRule>
    <cfRule type="expression" priority="49907" stopIfTrue="1">
      <formula>$I482=#REF!</formula>
    </cfRule>
    <cfRule type="expression" dxfId="47" priority="185" stopIfTrue="1">
      <formula>$I64753="12/2025"</formula>
    </cfRule>
  </conditionalFormatting>
  <conditionalFormatting sqref="I112">
    <cfRule type="expression" dxfId="46" priority="49847" stopIfTrue="1">
      <formula>$I64756="12/2025"</formula>
    </cfRule>
    <cfRule type="expression" priority="49846" stopIfTrue="1">
      <formula>$I484=#REF!</formula>
    </cfRule>
    <cfRule type="expression" dxfId="45" priority="192" stopIfTrue="1">
      <formula>$I64755="12/2025"</formula>
    </cfRule>
  </conditionalFormatting>
  <conditionalFormatting sqref="I113:I114">
    <cfRule type="expression" dxfId="44" priority="176" stopIfTrue="1">
      <formula>$I64751="12/2025"</formula>
    </cfRule>
    <cfRule type="expression" priority="49916" stopIfTrue="1">
      <formula>$I480=#REF!</formula>
    </cfRule>
    <cfRule type="expression" dxfId="43" priority="49917" stopIfTrue="1">
      <formula>$I64752="12/2025"</formula>
    </cfRule>
  </conditionalFormatting>
  <conditionalFormatting sqref="I115">
    <cfRule type="expression" priority="49876" stopIfTrue="1">
      <formula>$I507=#REF!</formula>
    </cfRule>
    <cfRule type="expression" dxfId="42" priority="49877" stopIfTrue="1">
      <formula>$I64779="12/2025"</formula>
    </cfRule>
    <cfRule type="expression" dxfId="41" priority="49193" stopIfTrue="1">
      <formula>$I64778="12/2025"</formula>
    </cfRule>
  </conditionalFormatting>
  <conditionalFormatting sqref="I116">
    <cfRule type="expression" dxfId="40" priority="121" stopIfTrue="1">
      <formula>$I64784="12/2025"</formula>
    </cfRule>
  </conditionalFormatting>
  <conditionalFormatting sqref="I117:I119 I121">
    <cfRule type="expression" dxfId="39" priority="84" stopIfTrue="1">
      <formula>$I64781="12/2025"</formula>
    </cfRule>
  </conditionalFormatting>
  <conditionalFormatting sqref="I120">
    <cfRule type="expression" dxfId="38" priority="3" stopIfTrue="1">
      <formula>$I64780="12/2025"</formula>
    </cfRule>
  </conditionalFormatting>
  <conditionalFormatting sqref="I121">
    <cfRule type="expression" dxfId="37" priority="49898" stopIfTrue="1">
      <formula>$I64786="12/2025"</formula>
    </cfRule>
    <cfRule type="expression" priority="49897" stopIfTrue="1">
      <formula>$I514=#REF!</formula>
    </cfRule>
  </conditionalFormatting>
  <conditionalFormatting sqref="I122">
    <cfRule type="expression" dxfId="36" priority="55969" stopIfTrue="1">
      <formula>$I64795="12/2025"</formula>
    </cfRule>
  </conditionalFormatting>
  <conditionalFormatting sqref="I123:I126">
    <cfRule type="expression" dxfId="35" priority="21" stopIfTrue="1">
      <formula>$I64800="12/2025"</formula>
    </cfRule>
  </conditionalFormatting>
  <conditionalFormatting sqref="I127:I130">
    <cfRule type="expression" dxfId="34" priority="48978" stopIfTrue="1">
      <formula>$I64807="12/2025"</formula>
    </cfRule>
  </conditionalFormatting>
  <conditionalFormatting sqref="I131">
    <cfRule type="expression" dxfId="33" priority="49396" stopIfTrue="1">
      <formula>$I64844="12/2025"</formula>
    </cfRule>
  </conditionalFormatting>
  <conditionalFormatting sqref="I132">
    <cfRule type="expression" dxfId="32" priority="34" stopIfTrue="1">
      <formula>$I64857="12/2025"</formula>
    </cfRule>
  </conditionalFormatting>
  <conditionalFormatting sqref="I133:I134">
    <cfRule type="expression" dxfId="31" priority="11" stopIfTrue="1">
      <formula>$I64867="12/2025"</formula>
    </cfRule>
  </conditionalFormatting>
  <conditionalFormatting sqref="I135">
    <cfRule type="expression" dxfId="30" priority="49597" stopIfTrue="1">
      <formula>$I64865="12/2025"</formula>
    </cfRule>
  </conditionalFormatting>
  <conditionalFormatting sqref="I136">
    <cfRule type="expression" dxfId="29" priority="50196" stopIfTrue="1">
      <formula>$I64877="12/2025"</formula>
    </cfRule>
  </conditionalFormatting>
  <conditionalFormatting sqref="I137:I139">
    <cfRule type="expression" dxfId="28" priority="186" stopIfTrue="1">
      <formula>$I64913="12/2025"</formula>
    </cfRule>
  </conditionalFormatting>
  <conditionalFormatting sqref="I140:I141">
    <cfRule type="expression" dxfId="27" priority="126" stopIfTrue="1">
      <formula>$I64896="12/2025"</formula>
    </cfRule>
  </conditionalFormatting>
  <conditionalFormatting sqref="I142:I148">
    <cfRule type="expression" dxfId="26" priority="127" stopIfTrue="1">
      <formula>$I64917="12/2025"</formula>
    </cfRule>
  </conditionalFormatting>
  <conditionalFormatting sqref="I149">
    <cfRule type="expression" dxfId="25" priority="50443" stopIfTrue="1">
      <formula>$I64932="12/2025"</formula>
    </cfRule>
  </conditionalFormatting>
  <conditionalFormatting sqref="I150:I154">
    <cfRule type="expression" dxfId="24" priority="130" stopIfTrue="1">
      <formula>$I64937="12/2025"</formula>
    </cfRule>
  </conditionalFormatting>
  <conditionalFormatting sqref="I155:I158">
    <cfRule type="expression" dxfId="23" priority="50530" stopIfTrue="1">
      <formula>$I64960="12/2025"</formula>
    </cfRule>
  </conditionalFormatting>
  <conditionalFormatting sqref="I159">
    <cfRule type="expression" dxfId="22" priority="50563" stopIfTrue="1">
      <formula>$I64967="12/2025"</formula>
    </cfRule>
  </conditionalFormatting>
  <conditionalFormatting sqref="I160">
    <cfRule type="expression" dxfId="21" priority="25" stopIfTrue="1">
      <formula>$I64976="12/2025"</formula>
    </cfRule>
  </conditionalFormatting>
  <conditionalFormatting sqref="I161:I163">
    <cfRule type="expression" dxfId="20" priority="24" stopIfTrue="1">
      <formula>$I64978="12/2025"</formula>
    </cfRule>
  </conditionalFormatting>
  <conditionalFormatting sqref="I164:I165">
    <cfRule type="expression" dxfId="19" priority="50628" stopIfTrue="1">
      <formula>$I64974="12/2025"</formula>
    </cfRule>
  </conditionalFormatting>
  <conditionalFormatting sqref="I166">
    <cfRule type="expression" dxfId="18" priority="49" stopIfTrue="1">
      <formula>$I64977="12/2025"</formula>
    </cfRule>
  </conditionalFormatting>
  <conditionalFormatting sqref="I167">
    <cfRule type="expression" dxfId="17" priority="46" stopIfTrue="1">
      <formula>$I64983="12/2025"</formula>
    </cfRule>
  </conditionalFormatting>
  <conditionalFormatting sqref="I168">
    <cfRule type="expression" dxfId="16" priority="93" stopIfTrue="1">
      <formula>$I64986="12/2025"</formula>
    </cfRule>
  </conditionalFormatting>
  <conditionalFormatting sqref="I169:I170">
    <cfRule type="expression" dxfId="15" priority="50768" stopIfTrue="1">
      <formula>$I64984="12/2025"</formula>
    </cfRule>
  </conditionalFormatting>
  <conditionalFormatting sqref="I171 I173">
    <cfRule type="expression" dxfId="14" priority="91" stopIfTrue="1">
      <formula>$I64996="12/2025"</formula>
    </cfRule>
  </conditionalFormatting>
  <conditionalFormatting sqref="I172">
    <cfRule type="expression" dxfId="13" priority="131" stopIfTrue="1">
      <formula>$I64999="12/2025"</formula>
    </cfRule>
  </conditionalFormatting>
  <conditionalFormatting sqref="I174">
    <cfRule type="expression" dxfId="12" priority="88" stopIfTrue="1">
      <formula>$I64997="12/2025"</formula>
    </cfRule>
  </conditionalFormatting>
  <conditionalFormatting sqref="I175:I176">
    <cfRule type="expression" dxfId="11" priority="85" stopIfTrue="1">
      <formula>$I64994="12/2025"</formula>
    </cfRule>
  </conditionalFormatting>
  <conditionalFormatting sqref="I177">
    <cfRule type="expression" dxfId="10" priority="86" stopIfTrue="1">
      <formula>$I65011="12/2025"</formula>
    </cfRule>
  </conditionalFormatting>
  <conditionalFormatting sqref="I178">
    <cfRule type="expression" dxfId="9" priority="67" stopIfTrue="1">
      <formula>$I65010="12/2025"</formula>
    </cfRule>
  </conditionalFormatting>
  <conditionalFormatting sqref="I179:I183">
    <cfRule type="expression" dxfId="8" priority="59" stopIfTrue="1">
      <formula>$I65016="12/2025"</formula>
    </cfRule>
  </conditionalFormatting>
  <conditionalFormatting sqref="I184">
    <cfRule type="expression" dxfId="7" priority="32989" stopIfTrue="1">
      <formula>#REF!="12/2025"</formula>
    </cfRule>
  </conditionalFormatting>
  <conditionalFormatting sqref="I185">
    <cfRule type="expression" dxfId="6" priority="61" stopIfTrue="1">
      <formula>$I1="12/2025"</formula>
    </cfRule>
  </conditionalFormatting>
  <conditionalFormatting sqref="I186">
    <cfRule type="expression" dxfId="5" priority="33224" stopIfTrue="1">
      <formula>#REF!="12/2025"</formula>
    </cfRule>
  </conditionalFormatting>
  <conditionalFormatting sqref="I187">
    <cfRule type="expression" dxfId="4" priority="77" stopIfTrue="1">
      <formula>$I6="12/2025"</formula>
    </cfRule>
  </conditionalFormatting>
  <conditionalFormatting sqref="I188:I191">
    <cfRule type="expression" dxfId="3" priority="79" stopIfTrue="1">
      <formula>#REF!="12/2025"</formula>
    </cfRule>
  </conditionalFormatting>
  <conditionalFormatting sqref="I192:I194">
    <cfRule type="expression" dxfId="2" priority="34396" stopIfTrue="1">
      <formula>$I8="12/2025"</formula>
    </cfRule>
  </conditionalFormatting>
  <conditionalFormatting sqref="I195:I196">
    <cfRule type="expression" dxfId="1" priority="34397" stopIfTrue="1">
      <formula>#REF!="12/2025"</formula>
    </cfRule>
  </conditionalFormatting>
  <conditionalFormatting sqref="J2">
    <cfRule type="cellIs" dxfId="0" priority="1" stopIfTrue="1" operator="equal">
      <formula>45992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592 SP</vt:lpstr>
      <vt:lpstr>104 sp hết hạn tính đến T2.2026</vt:lpstr>
      <vt:lpstr>SP hết hạn trong năm 2026</vt:lpstr>
      <vt:lpstr>'592 SP'!Print_Area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 Van Tho</dc:creator>
  <cp:lastModifiedBy>admin</cp:lastModifiedBy>
  <cp:lastPrinted>2026-06-15T09:40:02Z</cp:lastPrinted>
  <dcterms:created xsi:type="dcterms:W3CDTF">2026-01-05T08:27:02Z</dcterms:created>
  <dcterms:modified xsi:type="dcterms:W3CDTF">2026-08-21T01:48:21Z</dcterms:modified>
</cp:coreProperties>
</file>